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F:\AQ\Communications\Publications &amp; forms\Publications by topic\Emissions Inventory\2020 EI\"/>
    </mc:Choice>
  </mc:AlternateContent>
  <xr:revisionPtr revIDLastSave="0" documentId="8_{3EBF9866-5FBB-4662-B15E-D3739D58DF84}" xr6:coauthVersionLast="47" xr6:coauthVersionMax="47" xr10:uidLastSave="{00000000-0000-0000-0000-000000000000}"/>
  <bookViews>
    <workbookView xWindow="-108" yWindow="-108" windowWidth="23256" windowHeight="12576" tabRatio="932" xr2:uid="{00000000-000D-0000-FFFF-FFFF00000000}"/>
  </bookViews>
  <sheets>
    <sheet name="README" sheetId="14" r:id="rId1"/>
    <sheet name="Groupings" sheetId="13" r:id="rId2"/>
    <sheet name="CategoryEmissions" sheetId="1" r:id="rId3"/>
    <sheet name="DetailedEmissions" sheetId="2" r:id="rId4"/>
    <sheet name="State Totals" sheetId="12" r:id="rId5"/>
    <sheet name="CO" sheetId="5" r:id="rId6"/>
    <sheet name="NH3" sheetId="6" r:id="rId7"/>
    <sheet name="NOx" sheetId="7" r:id="rId8"/>
    <sheet name="PM10" sheetId="8" r:id="rId9"/>
    <sheet name="PM2.5" sheetId="9" r:id="rId10"/>
    <sheet name="SO2" sheetId="10" r:id="rId11"/>
    <sheet name="VOC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0" i="1" l="1"/>
  <c r="AQ61" i="1"/>
  <c r="AQ62" i="1"/>
  <c r="AQ63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" i="12"/>
  <c r="I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G41" i="7" l="1"/>
  <c r="AQ11" i="1"/>
  <c r="AQ12" i="1"/>
  <c r="M41" i="11" l="1"/>
  <c r="H26" i="12" l="1"/>
  <c r="G26" i="12"/>
  <c r="F26" i="12"/>
  <c r="E26" i="12"/>
  <c r="D26" i="12"/>
  <c r="C26" i="12"/>
  <c r="B26" i="12"/>
  <c r="K2" i="12" s="1"/>
  <c r="Q3" i="12" l="1"/>
  <c r="Q8" i="12"/>
  <c r="Q12" i="12"/>
  <c r="Q16" i="12"/>
  <c r="Q21" i="12"/>
  <c r="Q2" i="12"/>
  <c r="Q6" i="12"/>
  <c r="Q10" i="12"/>
  <c r="Q14" i="12"/>
  <c r="Q23" i="12"/>
  <c r="Q7" i="12"/>
  <c r="Q20" i="12"/>
  <c r="Q5" i="12"/>
  <c r="Q9" i="12"/>
  <c r="Q13" i="12"/>
  <c r="Q17" i="12"/>
  <c r="Q22" i="12"/>
  <c r="Q18" i="12"/>
  <c r="Q11" i="12"/>
  <c r="Q15" i="12"/>
  <c r="Q25" i="12"/>
  <c r="P3" i="12"/>
  <c r="P6" i="12"/>
  <c r="P18" i="12"/>
  <c r="P21" i="12"/>
  <c r="P12" i="12"/>
  <c r="P14" i="12"/>
  <c r="P16" i="12"/>
  <c r="P25" i="12"/>
  <c r="P5" i="12"/>
  <c r="P7" i="12"/>
  <c r="P10" i="12"/>
  <c r="P20" i="12"/>
  <c r="P22" i="12"/>
  <c r="P13" i="12"/>
  <c r="P15" i="12"/>
  <c r="P2" i="12"/>
  <c r="O3" i="12"/>
  <c r="O5" i="12"/>
  <c r="O13" i="12"/>
  <c r="O19" i="12"/>
  <c r="O21" i="12"/>
  <c r="O25" i="12"/>
  <c r="O8" i="12"/>
  <c r="O10" i="12"/>
  <c r="O12" i="12"/>
  <c r="O16" i="12"/>
  <c r="O18" i="12"/>
  <c r="O20" i="12"/>
  <c r="O7" i="12"/>
  <c r="O15" i="12"/>
  <c r="O4" i="12"/>
  <c r="O6" i="12"/>
  <c r="O9" i="12"/>
  <c r="O14" i="12"/>
  <c r="O22" i="12"/>
  <c r="O24" i="12"/>
  <c r="O2" i="12"/>
  <c r="N3" i="12"/>
  <c r="N4" i="12"/>
  <c r="N10" i="12"/>
  <c r="N20" i="12"/>
  <c r="N21" i="12"/>
  <c r="N22" i="12"/>
  <c r="N19" i="12"/>
  <c r="N2" i="12"/>
  <c r="N9" i="12"/>
  <c r="N12" i="12"/>
  <c r="N13" i="12"/>
  <c r="N14" i="12"/>
  <c r="N15" i="12"/>
  <c r="N16" i="12"/>
  <c r="N24" i="12"/>
  <c r="N18" i="12"/>
  <c r="N25" i="12"/>
  <c r="N5" i="12"/>
  <c r="N6" i="12"/>
  <c r="N7" i="12"/>
  <c r="N8" i="12"/>
  <c r="M3" i="12"/>
  <c r="M6" i="12"/>
  <c r="M10" i="12"/>
  <c r="M13" i="12"/>
  <c r="M20" i="12"/>
  <c r="M14" i="12"/>
  <c r="M21" i="12"/>
  <c r="M15" i="12"/>
  <c r="M22" i="12"/>
  <c r="M25" i="12"/>
  <c r="M5" i="12"/>
  <c r="M12" i="12"/>
  <c r="M16" i="12"/>
  <c r="M2" i="12"/>
  <c r="M7" i="12"/>
  <c r="M11" i="12"/>
  <c r="M18" i="12"/>
  <c r="L13" i="12"/>
  <c r="L15" i="12"/>
  <c r="L3" i="12"/>
  <c r="L5" i="12"/>
  <c r="L7" i="12"/>
  <c r="L18" i="12"/>
  <c r="L20" i="12"/>
  <c r="L22" i="12"/>
  <c r="L9" i="12"/>
  <c r="L10" i="12"/>
  <c r="L12" i="12"/>
  <c r="L14" i="12"/>
  <c r="L16" i="12"/>
  <c r="L25" i="12"/>
  <c r="L6" i="12"/>
  <c r="L21" i="12"/>
  <c r="K8" i="12"/>
  <c r="K10" i="12"/>
  <c r="K14" i="12"/>
  <c r="K3" i="12"/>
  <c r="K7" i="12"/>
  <c r="K13" i="12"/>
  <c r="K22" i="12"/>
  <c r="K6" i="12"/>
  <c r="K12" i="12"/>
  <c r="K16" i="12"/>
  <c r="K18" i="12"/>
  <c r="K21" i="12"/>
  <c r="K5" i="12"/>
  <c r="K11" i="12"/>
  <c r="K15" i="12"/>
  <c r="K20" i="12"/>
  <c r="K25" i="12"/>
  <c r="C41" i="11"/>
  <c r="C41" i="10"/>
  <c r="C41" i="9"/>
  <c r="C41" i="8"/>
  <c r="C41" i="7"/>
  <c r="AQ122" i="1"/>
  <c r="AQ105" i="1"/>
  <c r="AQ83" i="1"/>
  <c r="AQ43" i="1"/>
  <c r="AQ6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K26" i="12" l="1"/>
  <c r="Q26" i="12"/>
  <c r="P26" i="12"/>
  <c r="O26" i="12"/>
  <c r="N26" i="12"/>
  <c r="M26" i="12"/>
  <c r="L26" i="12"/>
  <c r="AQ22" i="1"/>
  <c r="Q41" i="7"/>
  <c r="P41" i="7"/>
  <c r="O41" i="7"/>
  <c r="N41" i="7"/>
  <c r="M41" i="7"/>
  <c r="L41" i="7"/>
  <c r="K41" i="7"/>
  <c r="J41" i="7"/>
  <c r="I41" i="7"/>
  <c r="H41" i="7"/>
  <c r="F41" i="7"/>
  <c r="E41" i="7"/>
  <c r="D41" i="7"/>
  <c r="B41" i="7"/>
  <c r="U41" i="11"/>
  <c r="T41" i="11"/>
  <c r="S41" i="11"/>
  <c r="R41" i="11"/>
  <c r="Q41" i="11"/>
  <c r="P41" i="11"/>
  <c r="O41" i="11"/>
  <c r="N41" i="11"/>
  <c r="L41" i="11"/>
  <c r="K41" i="11"/>
  <c r="J41" i="11"/>
  <c r="I41" i="11"/>
  <c r="H41" i="11"/>
  <c r="G41" i="11"/>
  <c r="F41" i="11"/>
  <c r="E41" i="11"/>
  <c r="D41" i="11"/>
  <c r="B41" i="11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B41" i="10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B41" i="9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B41" i="8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21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04" i="1"/>
  <c r="AQ84" i="1"/>
  <c r="AQ85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82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4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E40" i="1"/>
  <c r="D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1" i="1"/>
  <c r="AQ20" i="1"/>
  <c r="AQ19" i="1"/>
  <c r="AQ18" i="1"/>
  <c r="AQ17" i="1"/>
  <c r="AQ16" i="1"/>
  <c r="AQ15" i="1"/>
  <c r="AQ14" i="1"/>
  <c r="AQ13" i="1"/>
  <c r="AQ10" i="1"/>
  <c r="AQ9" i="1"/>
  <c r="AQ8" i="1"/>
  <c r="AQ7" i="1"/>
  <c r="AQ5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Q58" i="1" l="1"/>
  <c r="AQ40" i="1"/>
  <c r="AQ102" i="1"/>
  <c r="AQ80" i="1"/>
  <c r="AQ119" i="1"/>
  <c r="AQ141" i="1"/>
</calcChain>
</file>

<file path=xl/sharedStrings.xml><?xml version="1.0" encoding="utf-8"?>
<sst xmlns="http://schemas.openxmlformats.org/spreadsheetml/2006/main" count="3230" uniqueCount="293">
  <si>
    <t>53001</t>
  </si>
  <si>
    <t>53003</t>
  </si>
  <si>
    <t>53005</t>
  </si>
  <si>
    <t>53007</t>
  </si>
  <si>
    <t>53009</t>
  </si>
  <si>
    <t>53011</t>
  </si>
  <si>
    <t>53013</t>
  </si>
  <si>
    <t>53015</t>
  </si>
  <si>
    <t>53017</t>
  </si>
  <si>
    <t>53019</t>
  </si>
  <si>
    <t>53021</t>
  </si>
  <si>
    <t>53023</t>
  </si>
  <si>
    <t>53025</t>
  </si>
  <si>
    <t>53027</t>
  </si>
  <si>
    <t>53029</t>
  </si>
  <si>
    <t>53031</t>
  </si>
  <si>
    <t>53033</t>
  </si>
  <si>
    <t>53035</t>
  </si>
  <si>
    <t>53037</t>
  </si>
  <si>
    <t>53039</t>
  </si>
  <si>
    <t>53041</t>
  </si>
  <si>
    <t>53043</t>
  </si>
  <si>
    <t>53045</t>
  </si>
  <si>
    <t>53047</t>
  </si>
  <si>
    <t>53049</t>
  </si>
  <si>
    <t>53051</t>
  </si>
  <si>
    <t>53053</t>
  </si>
  <si>
    <t>53055</t>
  </si>
  <si>
    <t>53057</t>
  </si>
  <si>
    <t>53059</t>
  </si>
  <si>
    <t>53061</t>
  </si>
  <si>
    <t>53063</t>
  </si>
  <si>
    <t>53065</t>
  </si>
  <si>
    <t>53067</t>
  </si>
  <si>
    <t>53069</t>
  </si>
  <si>
    <t>53071</t>
  </si>
  <si>
    <t>53073</t>
  </si>
  <si>
    <t>53075</t>
  </si>
  <si>
    <t>53077</t>
  </si>
  <si>
    <t>CO</t>
  </si>
  <si>
    <t>Agricultural Burning</t>
  </si>
  <si>
    <t>OB_AG</t>
  </si>
  <si>
    <t>Commercial Cooking</t>
  </si>
  <si>
    <t>FOOD</t>
  </si>
  <si>
    <t>Commercial Marine Vessels</t>
  </si>
  <si>
    <t>SHIP</t>
  </si>
  <si>
    <t>Industrial/Commercial/Institutional Fuel Combustion</t>
  </si>
  <si>
    <t>F_ICI</t>
  </si>
  <si>
    <t>Large Point Sources</t>
  </si>
  <si>
    <t>POINT</t>
  </si>
  <si>
    <t>Locomotives</t>
  </si>
  <si>
    <t>RR</t>
  </si>
  <si>
    <t>Miscellaneous</t>
  </si>
  <si>
    <t>MISC</t>
  </si>
  <si>
    <t>Natural emissions from soil and vegetation</t>
  </si>
  <si>
    <t>NAT</t>
  </si>
  <si>
    <t>Nonroad Equipment and Vehicles</t>
  </si>
  <si>
    <t>NRM</t>
  </si>
  <si>
    <t>Nonroad Equipment and Vehicles - Boats</t>
  </si>
  <si>
    <t>BOAT</t>
  </si>
  <si>
    <t>Onroad Mobile</t>
  </si>
  <si>
    <t>ORM</t>
  </si>
  <si>
    <t>Residential non-Wood Fuel</t>
  </si>
  <si>
    <t>F_RES</t>
  </si>
  <si>
    <t>Residential outdoor burning: yard waste, trash</t>
  </si>
  <si>
    <t>OB_RES</t>
  </si>
  <si>
    <t>Residential Wood Combustion</t>
  </si>
  <si>
    <t>RWC</t>
  </si>
  <si>
    <t>OB_RX</t>
  </si>
  <si>
    <t>Wildfires</t>
  </si>
  <si>
    <t>WF</t>
  </si>
  <si>
    <t>NH3</t>
  </si>
  <si>
    <t>Fertilizer Application</t>
  </si>
  <si>
    <t>FERT</t>
  </si>
  <si>
    <t>Livestock</t>
  </si>
  <si>
    <t>LIVE</t>
  </si>
  <si>
    <t>NOX</t>
  </si>
  <si>
    <t>PM10-PRI</t>
  </si>
  <si>
    <t>Dust from Agricultural Tilling and Harvesting</t>
  </si>
  <si>
    <t>TILL_HARV</t>
  </si>
  <si>
    <t>Dust from Construction</t>
  </si>
  <si>
    <t>CONST</t>
  </si>
  <si>
    <t>Dust from Roads</t>
  </si>
  <si>
    <t>ROADS</t>
  </si>
  <si>
    <t>PM25-PRI</t>
  </si>
  <si>
    <t>SO2</t>
  </si>
  <si>
    <t>VOC</t>
  </si>
  <si>
    <t>Nonpoint Gasoline Stations, Storage, and Marketing</t>
  </si>
  <si>
    <t>PETROL</t>
  </si>
  <si>
    <t>Nonpoint Solvent Use</t>
  </si>
  <si>
    <t>SOLV</t>
  </si>
  <si>
    <t>Nonpoint Solvent Use - Consumer and commercial</t>
  </si>
  <si>
    <t>Description</t>
  </si>
  <si>
    <t>EV</t>
  </si>
  <si>
    <t>ECY</t>
  </si>
  <si>
    <t>Silvicultural Burning</t>
  </si>
  <si>
    <t>NP</t>
  </si>
  <si>
    <t>EPA</t>
  </si>
  <si>
    <t>Industrial/Commercial/Institutional Combustion</t>
  </si>
  <si>
    <t>Food and Kindred Products</t>
  </si>
  <si>
    <t>GRILL_RES</t>
  </si>
  <si>
    <t>Residential outdoor charcoal grilling</t>
  </si>
  <si>
    <t>OTH_COMBUST</t>
  </si>
  <si>
    <t>Other Combustion</t>
  </si>
  <si>
    <t>NR</t>
  </si>
  <si>
    <t>NRM_AG</t>
  </si>
  <si>
    <t>Agricultural Equip</t>
  </si>
  <si>
    <t>NRM_AIR</t>
  </si>
  <si>
    <t>Airport Ground Support Equip</t>
  </si>
  <si>
    <t>NRM_BOAT</t>
  </si>
  <si>
    <t>Recreational Boats</t>
  </si>
  <si>
    <t>NRM_CHE</t>
  </si>
  <si>
    <t>Marine CHE</t>
  </si>
  <si>
    <t>NRM_COM</t>
  </si>
  <si>
    <t>Commercial Equip</t>
  </si>
  <si>
    <t>NRM_CONST</t>
  </si>
  <si>
    <t>Construction and Mining Equip</t>
  </si>
  <si>
    <t>NRM_IND</t>
  </si>
  <si>
    <t>Industrial Equip</t>
  </si>
  <si>
    <t>NRM_LAWN</t>
  </si>
  <si>
    <t>Lawn and Garden Equip</t>
  </si>
  <si>
    <t>NRM_LOG</t>
  </si>
  <si>
    <t>Logging Equip</t>
  </si>
  <si>
    <t>NRM_RAIL</t>
  </si>
  <si>
    <t>Rail Maintenance Equip</t>
  </si>
  <si>
    <t>NRM_REC</t>
  </si>
  <si>
    <t>Recreational Equip</t>
  </si>
  <si>
    <t>OR</t>
  </si>
  <si>
    <t>ORM_CNG_EXH</t>
  </si>
  <si>
    <t>Onroad CNG Exhaust</t>
  </si>
  <si>
    <t>ORM_DIES_EXH</t>
  </si>
  <si>
    <t>Onroad Diesel Exhaust</t>
  </si>
  <si>
    <t>ORM_E85_EXH</t>
  </si>
  <si>
    <t>Onroad E85 Exhaust</t>
  </si>
  <si>
    <t>ORM_GAS_EXH</t>
  </si>
  <si>
    <t>Onroad Gas Exhaust</t>
  </si>
  <si>
    <t>PT</t>
  </si>
  <si>
    <t>Point</t>
  </si>
  <si>
    <t>COMPOST</t>
  </si>
  <si>
    <t>Composting</t>
  </si>
  <si>
    <t>LIVE_B</t>
  </si>
  <si>
    <t>Livestock Waste - Beef</t>
  </si>
  <si>
    <t>LIVE_D</t>
  </si>
  <si>
    <t>Livestock Waste - Dairy</t>
  </si>
  <si>
    <t>LIVE_O</t>
  </si>
  <si>
    <t>Livestock Waste - Other</t>
  </si>
  <si>
    <t>POTW</t>
  </si>
  <si>
    <t>Publicly owned treatment works</t>
  </si>
  <si>
    <t>Construction</t>
  </si>
  <si>
    <t>DUST_HARV</t>
  </si>
  <si>
    <t>Agricultural Harvesting</t>
  </si>
  <si>
    <t>DUST_PAV</t>
  </si>
  <si>
    <t>Paved Road Dust</t>
  </si>
  <si>
    <t>DUST_UNPV</t>
  </si>
  <si>
    <t>Unpaved Road Dust</t>
  </si>
  <si>
    <t>LIVE_DUST</t>
  </si>
  <si>
    <t>Livestock Dust from Hooves</t>
  </si>
  <si>
    <t>TILL</t>
  </si>
  <si>
    <t>Agricultural tilling</t>
  </si>
  <si>
    <t>ORM_BRK_TIR</t>
  </si>
  <si>
    <t>Onroad Brake and Tire</t>
  </si>
  <si>
    <t>AGR_PEST</t>
  </si>
  <si>
    <t>Agricultural Pesticides</t>
  </si>
  <si>
    <t>ASPHLT</t>
  </si>
  <si>
    <t>Asphalt</t>
  </si>
  <si>
    <t>AV-GAS</t>
  </si>
  <si>
    <t>Aviation gas storage and transport</t>
  </si>
  <si>
    <t>COCM-S</t>
  </si>
  <si>
    <t>Consumer and commercial solvents</t>
  </si>
  <si>
    <t>DEGR</t>
  </si>
  <si>
    <t>Degreasing</t>
  </si>
  <si>
    <t>DRY</t>
  </si>
  <si>
    <t>Dry cleaning</t>
  </si>
  <si>
    <t>GASSTN</t>
  </si>
  <si>
    <t>Gas stations</t>
  </si>
  <si>
    <t>GRAPH</t>
  </si>
  <si>
    <t>Graphic arts</t>
  </si>
  <si>
    <t>PPS</t>
  </si>
  <si>
    <t>Petroleum gas cans and bulk plants</t>
  </si>
  <si>
    <t>PPT</t>
  </si>
  <si>
    <t>Petroleum truck transport</t>
  </si>
  <si>
    <t>SURFC</t>
  </si>
  <si>
    <t>Surface coating</t>
  </si>
  <si>
    <t>ORM_E85_EV</t>
  </si>
  <si>
    <t>Onroad E85 Evap</t>
  </si>
  <si>
    <t>ORM_GAS_EV</t>
  </si>
  <si>
    <t>Onroad Gas Evap</t>
  </si>
  <si>
    <t>Aircraft: military, commercial, general aviation</t>
  </si>
  <si>
    <t>AIR</t>
  </si>
  <si>
    <t>Aircraft</t>
  </si>
  <si>
    <t>Landfill</t>
  </si>
  <si>
    <t>LANDFILL</t>
  </si>
  <si>
    <t>Other Miscellaneous Sources</t>
  </si>
  <si>
    <t>OTHER</t>
  </si>
  <si>
    <t>Scrap and Waste Materials</t>
  </si>
  <si>
    <t>SCRAP</t>
  </si>
  <si>
    <t>Oil Field Equip</t>
  </si>
  <si>
    <t>NRM_OIL</t>
  </si>
  <si>
    <t>Onroad CNG Evap</t>
  </si>
  <si>
    <t>ORM_CNG_EV</t>
  </si>
  <si>
    <t>Onroad Diesel Evap</t>
  </si>
  <si>
    <t>ORM_DIES_EV</t>
  </si>
  <si>
    <t>Pollutant</t>
  </si>
  <si>
    <t>Category</t>
  </si>
  <si>
    <t>TOTAL CO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</si>
  <si>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</si>
  <si>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</si>
  <si>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</si>
  <si>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</si>
  <si>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</si>
  <si>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</si>
  <si>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</si>
  <si>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</si>
  <si>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</si>
  <si>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</si>
  <si>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</si>
  <si>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</si>
  <si>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</si>
  <si>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</si>
  <si>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</si>
  <si>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</si>
  <si>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</si>
  <si>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</si>
  <si>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</si>
  <si>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</si>
  <si>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</si>
  <si>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</si>
  <si>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</si>
  <si>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</si>
  <si>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</si>
  <si>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</si>
  <si>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</si>
  <si>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</si>
  <si>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</si>
  <si>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</si>
  <si>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</si>
  <si>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</si>
  <si>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</si>
  <si>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</si>
  <si>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</si>
  <si>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</si>
  <si>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</si>
  <si>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</si>
  <si>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</si>
  <si>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</si>
  <si>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TOTAL NH3</t>
  </si>
  <si>
    <t>TOTAL NOX</t>
  </si>
  <si>
    <t>TOTAL PM10</t>
  </si>
  <si>
    <t>TOTAL PM2.5</t>
  </si>
  <si>
    <t>TOTAL VOC</t>
  </si>
  <si>
    <t>TOTAL SO2</t>
  </si>
  <si>
    <t>County</t>
  </si>
  <si>
    <t>Source</t>
  </si>
  <si>
    <t>Sector</t>
  </si>
  <si>
    <t>Group</t>
  </si>
  <si>
    <t>Group Description</t>
  </si>
  <si>
    <t>Category Description</t>
  </si>
  <si>
    <t>Total</t>
  </si>
  <si>
    <t>PM10</t>
  </si>
  <si>
    <t>PM2.5</t>
  </si>
  <si>
    <t>2020 Air Emissions Inventory - Category View.  Emissions in tons per year.</t>
  </si>
  <si>
    <t>NOx</t>
  </si>
  <si>
    <t>LIVE_SILAGE</t>
  </si>
  <si>
    <t>Agricultural Silage Livestock Feed</t>
  </si>
  <si>
    <t>ORCAA</t>
  </si>
  <si>
    <t>PSCAA</t>
  </si>
  <si>
    <t>SWCAA</t>
  </si>
  <si>
    <t>2020 Air Emissions Inventory - Group View.  Emissions in tons per year.</t>
  </si>
  <si>
    <t>Final Version 4/21/2023</t>
  </si>
  <si>
    <t>README</t>
  </si>
  <si>
    <t>CategoryEmissions</t>
  </si>
  <si>
    <t>DetailedEmissions</t>
  </si>
  <si>
    <t>Groupings</t>
  </si>
  <si>
    <t>State Totals</t>
  </si>
  <si>
    <t>this sheet, explaining the contents of the workbook</t>
  </si>
  <si>
    <t>crosswalk realtionship between the 63 groups and 25 categories</t>
  </si>
  <si>
    <t>emissions of all 25 categories for all counties and pollutants</t>
  </si>
  <si>
    <t>emissions of all 63 groups for all counties and pollutants</t>
  </si>
  <si>
    <t>Year of Emissions:</t>
  </si>
  <si>
    <t>Last Updated:</t>
  </si>
  <si>
    <t>May 16, 2023</t>
  </si>
  <si>
    <t>WorkSheet</t>
  </si>
  <si>
    <t>state total emissions of all 25 categories for all pollutants</t>
  </si>
  <si>
    <t>This workbook summarizes the criteria pollutant emissions for the Comprehensive Emissions Inventory, a data supplement to the Technical Support Document (Ecology Pub.# 20-02-012).</t>
  </si>
  <si>
    <t>carbon monoxide emissions of all 25 categories for all counties</t>
  </si>
  <si>
    <t>ammonia emissions of all 25 categories for all counties</t>
  </si>
  <si>
    <t>nitrogen oxides emissions of all 25 categories for all counties</t>
  </si>
  <si>
    <t>particulate matter less than 10um emissions of all 25 categories for all counties</t>
  </si>
  <si>
    <t>particulate matter less than 2.5um emissions of all 25 categories for all counties</t>
  </si>
  <si>
    <t>sulfur dioxide emissions of all 25 categories for all counties</t>
  </si>
  <si>
    <t>volatile organic compounds emissions of all 25 categories for all counties</t>
  </si>
  <si>
    <t>All values are in "tons per year" (US Short Tons)</t>
  </si>
  <si>
    <t>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</si>
</sst>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0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95">
    <xf numFmtId="0" fontId="0" fillId="0" borderId="0" xfId="0"/>
    <xf numFmtId="3" fontId="4" fillId="0" borderId="20" xfId="4" applyNumberFormat="1" applyFont="1" applyBorder="1" applyAlignment="1">
      <alignment horizontal="right" wrapText="1"/>
    </xf>
    <xf numFmtId="3" fontId="4" fillId="0" borderId="21" xfId="4" applyNumberFormat="1" applyFont="1" applyBorder="1" applyAlignment="1">
      <alignment horizontal="right" wrapText="1"/>
    </xf>
    <xf numFmtId="3" fontId="3" fillId="0" borderId="3" xfId="0" applyNumberFormat="1" applyFon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0" xfId="0" applyNumberFormat="1"/>
    <xf numFmtId="3" fontId="3" fillId="0" borderId="24" xfId="0" applyNumberFormat="1" applyFont="1" applyBorder="1"/>
    <xf numFmtId="3" fontId="3" fillId="0" borderId="14" xfId="0" applyNumberFormat="1" applyFont="1" applyBorder="1"/>
    <xf numFmtId="3" fontId="1" fillId="0" borderId="6" xfId="1" applyNumberFormat="1" applyFont="1" applyBorder="1" applyAlignment="1">
      <alignment horizontal="right" wrapText="1"/>
    </xf>
    <xf numFmtId="3" fontId="2" fillId="0" borderId="7" xfId="1" applyNumberFormat="1" applyBorder="1"/>
    <xf numFmtId="3" fontId="1" fillId="0" borderId="8" xfId="1" applyNumberFormat="1" applyFont="1" applyBorder="1" applyAlignment="1">
      <alignment horizontal="right" wrapText="1"/>
    </xf>
    <xf numFmtId="3" fontId="1" fillId="0" borderId="2" xfId="1" applyNumberFormat="1" applyFont="1" applyBorder="1" applyAlignment="1">
      <alignment horizontal="right" wrapText="1"/>
    </xf>
    <xf numFmtId="3" fontId="1" fillId="0" borderId="10" xfId="1" applyNumberFormat="1" applyFont="1" applyBorder="1" applyAlignment="1">
      <alignment horizontal="right" wrapText="1"/>
    </xf>
    <xf numFmtId="3" fontId="2" fillId="0" borderId="0" xfId="1" applyNumberFormat="1"/>
    <xf numFmtId="3" fontId="2" fillId="0" borderId="11" xfId="1" applyNumberFormat="1" applyBorder="1"/>
    <xf numFmtId="3" fontId="1" fillId="0" borderId="13" xfId="1" applyNumberFormat="1" applyFont="1" applyBorder="1" applyAlignment="1">
      <alignment horizontal="right" wrapText="1"/>
    </xf>
    <xf numFmtId="3" fontId="2" fillId="0" borderId="14" xfId="1" applyNumberFormat="1" applyBorder="1"/>
    <xf numFmtId="3" fontId="1" fillId="0" borderId="15" xfId="1" applyNumberFormat="1" applyFont="1" applyBorder="1" applyAlignment="1">
      <alignment horizontal="right" wrapText="1"/>
    </xf>
    <xf numFmtId="3" fontId="1" fillId="0" borderId="25" xfId="1" applyNumberFormat="1" applyFont="1" applyBorder="1" applyAlignment="1">
      <alignment horizontal="right" wrapText="1"/>
    </xf>
    <xf numFmtId="3" fontId="1" fillId="0" borderId="0" xfId="1" applyNumberFormat="1" applyFont="1" applyAlignment="1">
      <alignment horizontal="right" wrapText="1"/>
    </xf>
    <xf numFmtId="0" fontId="1" fillId="0" borderId="0" xfId="3" applyFont="1" applyAlignment="1">
      <alignment horizontal="left"/>
    </xf>
    <xf numFmtId="0" fontId="1" fillId="0" borderId="0" xfId="1" applyFont="1" applyAlignment="1">
      <alignment horizontal="left" wrapText="1"/>
    </xf>
    <xf numFmtId="0" fontId="0" fillId="0" borderId="0" xfId="0" applyAlignment="1">
      <alignment horizontal="right"/>
    </xf>
    <xf numFmtId="3" fontId="1" fillId="0" borderId="2" xfId="5" applyNumberFormat="1" applyFont="1" applyBorder="1" applyAlignment="1">
      <alignment horizontal="right" wrapText="1"/>
    </xf>
    <xf numFmtId="0" fontId="5" fillId="2" borderId="1" xfId="6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3" fontId="1" fillId="3" borderId="16" xfId="3" applyNumberFormat="1" applyFont="1" applyFill="1" applyBorder="1" applyAlignment="1">
      <alignment horizontal="center"/>
    </xf>
    <xf numFmtId="3" fontId="1" fillId="3" borderId="17" xfId="3" applyNumberFormat="1" applyFont="1" applyFill="1" applyBorder="1" applyAlignment="1">
      <alignment horizontal="left"/>
    </xf>
    <xf numFmtId="3" fontId="0" fillId="4" borderId="17" xfId="0" applyNumberFormat="1" applyFill="1" applyBorder="1" applyAlignment="1">
      <alignment horizontal="right"/>
    </xf>
    <xf numFmtId="3" fontId="0" fillId="4" borderId="18" xfId="0" applyNumberFormat="1" applyFill="1" applyBorder="1" applyAlignment="1">
      <alignment horizontal="right"/>
    </xf>
    <xf numFmtId="3" fontId="1" fillId="0" borderId="5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left" wrapText="1"/>
    </xf>
    <xf numFmtId="3" fontId="5" fillId="0" borderId="2" xfId="7" applyNumberFormat="1" applyFont="1" applyBorder="1" applyAlignment="1">
      <alignment wrapText="1"/>
    </xf>
    <xf numFmtId="3" fontId="5" fillId="0" borderId="2" xfId="7" applyNumberFormat="1" applyFont="1" applyBorder="1" applyAlignment="1">
      <alignment horizontal="right" wrapText="1"/>
    </xf>
    <xf numFmtId="3" fontId="1" fillId="0" borderId="9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left" wrapText="1"/>
    </xf>
    <xf numFmtId="3" fontId="1" fillId="0" borderId="12" xfId="1" applyNumberFormat="1" applyFont="1" applyBorder="1" applyAlignment="1">
      <alignment horizontal="left" wrapText="1"/>
    </xf>
    <xf numFmtId="3" fontId="1" fillId="0" borderId="13" xfId="1" applyNumberFormat="1" applyFont="1" applyBorder="1" applyAlignment="1">
      <alignment horizontal="left" wrapText="1"/>
    </xf>
    <xf numFmtId="3" fontId="1" fillId="0" borderId="4" xfId="4" applyNumberFormat="1" applyFont="1" applyBorder="1" applyAlignment="1">
      <alignment wrapText="1"/>
    </xf>
    <xf numFmtId="3" fontId="4" fillId="0" borderId="19" xfId="4" applyNumberFormat="1" applyFont="1" applyBorder="1" applyAlignment="1">
      <alignment horizontal="right" wrapText="1"/>
    </xf>
    <xf numFmtId="3" fontId="1" fillId="0" borderId="25" xfId="1" applyNumberFormat="1" applyFont="1" applyBorder="1" applyAlignment="1">
      <alignment horizontal="left" wrapText="1"/>
    </xf>
    <xf numFmtId="3" fontId="5" fillId="0" borderId="4" xfId="4" applyNumberFormat="1" applyFont="1" applyBorder="1" applyAlignment="1">
      <alignment wrapText="1"/>
    </xf>
    <xf numFmtId="3" fontId="4" fillId="0" borderId="26" xfId="4" applyNumberFormat="1" applyFont="1" applyBorder="1" applyAlignment="1">
      <alignment horizontal="right" wrapText="1"/>
    </xf>
    <xf numFmtId="3" fontId="1" fillId="0" borderId="30" xfId="1" applyNumberFormat="1" applyFont="1" applyBorder="1" applyAlignment="1">
      <alignment horizontal="right" wrapText="1"/>
    </xf>
    <xf numFmtId="3" fontId="5" fillId="0" borderId="31" xfId="7" applyNumberFormat="1" applyFont="1" applyBorder="1" applyAlignment="1">
      <alignment horizontal="right" wrapText="1"/>
    </xf>
    <xf numFmtId="3" fontId="1" fillId="0" borderId="31" xfId="1" applyNumberFormat="1" applyFont="1" applyBorder="1" applyAlignment="1">
      <alignment horizontal="right" wrapText="1"/>
    </xf>
    <xf numFmtId="3" fontId="1" fillId="0" borderId="32" xfId="1" applyNumberFormat="1" applyFont="1" applyBorder="1" applyAlignment="1">
      <alignment horizontal="right" wrapText="1"/>
    </xf>
    <xf numFmtId="3" fontId="4" fillId="0" borderId="33" xfId="4" applyNumberFormat="1" applyFont="1" applyBorder="1" applyAlignment="1">
      <alignment horizontal="right" wrapText="1"/>
    </xf>
    <xf numFmtId="3" fontId="0" fillId="4" borderId="22" xfId="0" applyNumberFormat="1" applyFill="1" applyBorder="1" applyAlignment="1">
      <alignment horizontal="right"/>
    </xf>
    <xf numFmtId="3" fontId="5" fillId="0" borderId="34" xfId="7" applyNumberFormat="1" applyFont="1" applyBorder="1" applyAlignment="1">
      <alignment horizontal="right" wrapText="1"/>
    </xf>
    <xf numFmtId="0" fontId="4" fillId="0" borderId="3" xfId="4" applyFont="1" applyBorder="1" applyAlignment="1">
      <alignment horizontal="right" wrapText="1"/>
    </xf>
    <xf numFmtId="3" fontId="3" fillId="0" borderId="16" xfId="0" applyNumberFormat="1" applyFont="1" applyBorder="1"/>
    <xf numFmtId="9" fontId="3" fillId="0" borderId="17" xfId="0" applyNumberFormat="1" applyFont="1" applyBorder="1"/>
    <xf numFmtId="10" fontId="0" fillId="0" borderId="0" xfId="0" applyNumberFormat="1"/>
    <xf numFmtId="0" fontId="0" fillId="0" borderId="17" xfId="0" applyBorder="1" applyAlignment="1">
      <alignment horizontal="right"/>
    </xf>
    <xf numFmtId="10" fontId="0" fillId="0" borderId="11" xfId="0" applyNumberFormat="1" applyBorder="1"/>
    <xf numFmtId="0" fontId="1" fillId="0" borderId="35" xfId="5" applyFont="1" applyBorder="1" applyAlignment="1">
      <alignment wrapText="1"/>
    </xf>
    <xf numFmtId="0" fontId="1" fillId="0" borderId="36" xfId="5" applyFont="1" applyBorder="1" applyAlignment="1">
      <alignment wrapText="1"/>
    </xf>
    <xf numFmtId="0" fontId="1" fillId="0" borderId="37" xfId="5" applyFont="1" applyBorder="1" applyAlignment="1">
      <alignment wrapText="1"/>
    </xf>
    <xf numFmtId="0" fontId="0" fillId="0" borderId="18" xfId="0" applyBorder="1" applyAlignment="1">
      <alignment horizontal="right"/>
    </xf>
    <xf numFmtId="0" fontId="5" fillId="0" borderId="3" xfId="3" applyFont="1" applyBorder="1" applyAlignment="1">
      <alignment horizontal="right"/>
    </xf>
    <xf numFmtId="3" fontId="1" fillId="0" borderId="5" xfId="5" applyNumberFormat="1" applyFont="1" applyBorder="1" applyAlignment="1">
      <alignment horizontal="right" wrapText="1"/>
    </xf>
    <xf numFmtId="3" fontId="2" fillId="0" borderId="7" xfId="5" applyNumberFormat="1" applyBorder="1"/>
    <xf numFmtId="3" fontId="1" fillId="0" borderId="6" xfId="5" applyNumberFormat="1" applyFont="1" applyBorder="1" applyAlignment="1">
      <alignment horizontal="right" wrapText="1"/>
    </xf>
    <xf numFmtId="3" fontId="1" fillId="0" borderId="8" xfId="5" applyNumberFormat="1" applyFont="1" applyBorder="1" applyAlignment="1">
      <alignment horizontal="right" wrapText="1"/>
    </xf>
    <xf numFmtId="3" fontId="1" fillId="0" borderId="9" xfId="5" applyNumberFormat="1" applyFont="1" applyBorder="1" applyAlignment="1">
      <alignment horizontal="right" wrapText="1"/>
    </xf>
    <xf numFmtId="3" fontId="1" fillId="0" borderId="10" xfId="5" applyNumberFormat="1" applyFont="1" applyBorder="1" applyAlignment="1">
      <alignment horizontal="right" wrapText="1"/>
    </xf>
    <xf numFmtId="3" fontId="2" fillId="0" borderId="38" xfId="5" applyNumberFormat="1" applyBorder="1"/>
    <xf numFmtId="3" fontId="2" fillId="0" borderId="0" xfId="5" applyNumberFormat="1"/>
    <xf numFmtId="3" fontId="2" fillId="0" borderId="11" xfId="5" applyNumberFormat="1" applyBorder="1"/>
    <xf numFmtId="3" fontId="1" fillId="0" borderId="12" xfId="5" applyNumberFormat="1" applyFont="1" applyBorder="1" applyAlignment="1">
      <alignment horizontal="right" wrapText="1"/>
    </xf>
    <xf numFmtId="3" fontId="1" fillId="0" borderId="13" xfId="5" applyNumberFormat="1" applyFont="1" applyBorder="1" applyAlignment="1">
      <alignment horizontal="right" wrapText="1"/>
    </xf>
    <xf numFmtId="3" fontId="1" fillId="0" borderId="15" xfId="5" applyNumberFormat="1" applyFont="1" applyBorder="1" applyAlignment="1">
      <alignment horizontal="right" wrapText="1"/>
    </xf>
    <xf numFmtId="0" fontId="5" fillId="0" borderId="3" xfId="5" applyFont="1" applyBorder="1" applyAlignment="1">
      <alignment horizontal="right"/>
    </xf>
    <xf numFmtId="10" fontId="0" fillId="0" borderId="28" xfId="0" applyNumberFormat="1" applyBorder="1"/>
    <xf numFmtId="10" fontId="0" fillId="0" borderId="7" xfId="0" applyNumberFormat="1" applyBorder="1"/>
    <xf numFmtId="10" fontId="0" fillId="0" borderId="29" xfId="0" applyNumberFormat="1" applyBorder="1"/>
    <xf numFmtId="10" fontId="0" fillId="0" borderId="38" xfId="0" applyNumberFormat="1" applyBorder="1"/>
    <xf numFmtId="10" fontId="0" fillId="0" borderId="24" xfId="0" applyNumberFormat="1" applyBorder="1"/>
    <xf numFmtId="10" fontId="0" fillId="0" borderId="14" xfId="0" applyNumberFormat="1" applyBorder="1"/>
    <xf numFmtId="10" fontId="0" fillId="0" borderId="27" xfId="0" applyNumberFormat="1" applyBorder="1"/>
    <xf numFmtId="3" fontId="1" fillId="0" borderId="34" xfId="1" applyNumberFormat="1" applyFont="1" applyBorder="1" applyAlignment="1">
      <alignment horizontal="right" wrapText="1"/>
    </xf>
    <xf numFmtId="0" fontId="5" fillId="5" borderId="1" xfId="2" applyFont="1" applyFill="1" applyBorder="1" applyAlignment="1">
      <alignment horizontal="center"/>
    </xf>
    <xf numFmtId="0" fontId="2" fillId="0" borderId="0" xfId="8"/>
    <xf numFmtId="0" fontId="2" fillId="0" borderId="2" xfId="8" applyBorder="1"/>
    <xf numFmtId="0" fontId="1" fillId="0" borderId="2" xfId="2" applyFont="1" applyBorder="1" applyAlignment="1">
      <alignment wrapText="1"/>
    </xf>
    <xf numFmtId="0" fontId="1" fillId="0" borderId="2" xfId="8" applyFont="1" applyBorder="1" applyAlignment="1">
      <alignment wrapText="1"/>
    </xf>
    <xf numFmtId="0" fontId="1" fillId="0" borderId="2" xfId="8" applyFont="1" applyBorder="1" applyAlignment="1">
      <alignment horizontal="right" wrapText="1"/>
    </xf>
    <xf numFmtId="0" fontId="1" fillId="0" borderId="0" xfId="8" applyFont="1" applyAlignment="1">
      <alignment horizontal="right" wrapText="1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9">
    <cellStyle name="Normal" xfId="0" builtinId="0"/>
    <cellStyle name="Normal_CategoryEmissions" xfId="7" xr:uid="{00000000-0005-0000-0000-000001000000}"/>
    <cellStyle name="Normal_DetailedEmissions" xfId="8" xr:uid="{00000000-0005-0000-0000-000002000000}"/>
    <cellStyle name="Normal_DetailedEmissions_1" xfId="6" xr:uid="{00000000-0005-0000-0000-000003000000}"/>
    <cellStyle name="Normal_Emissions_2014v2" xfId="3" xr:uid="{00000000-0005-0000-0000-000004000000}"/>
    <cellStyle name="Normal_REFERENCE" xfId="2" xr:uid="{00000000-0005-0000-0000-000005000000}"/>
    <cellStyle name="Normal_Sheet1" xfId="1" xr:uid="{00000000-0005-0000-0000-000006000000}"/>
    <cellStyle name="Normal_Sheet6" xfId="4" xr:uid="{00000000-0005-0000-0000-000007000000}"/>
    <cellStyle name="Normal_State Totals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618D-3C58-4752-9E66-B99998D1C83E}">
  <dimension ref="A1:B19"/>
  <sheetViews>
    <sheetView tabSelected="1" workbookViewId="0">
      <selection activeCell="G10" sqref="G10"/>
    </sheetView>
  </sheetViews>
  <sheetFormatPr defaultRowHeight="14.4" x14ac:dyDescent="0.3"/>
  <cols>
    <col min="1" max="1" width="18.5546875" customWidth="1"/>
    <col min="2" max="2" width="58.88671875" bestFit="1" customWidth="1"/>
  </cols>
  <sheetData>
    <row r="1" spans="1:2" x14ac:dyDescent="0.3">
      <c r="A1" t="s">
        <v>283</v>
      </c>
    </row>
    <row r="3" spans="1:2" x14ac:dyDescent="0.3">
      <c r="A3" s="90" t="s">
        <v>278</v>
      </c>
      <c r="B3" s="91">
        <v>2020</v>
      </c>
    </row>
    <row r="4" spans="1:2" x14ac:dyDescent="0.3">
      <c r="A4" s="90" t="s">
        <v>279</v>
      </c>
      <c r="B4" s="92" t="s">
        <v>280</v>
      </c>
    </row>
    <row r="5" spans="1:2" x14ac:dyDescent="0.3">
      <c r="A5" s="90" t="s">
        <v>292</v>
      </c>
      <c r="B5" s="91" t="s">
        <v>291</v>
      </c>
    </row>
    <row r="6" spans="1:2" x14ac:dyDescent="0.3">
      <c r="B6" s="91"/>
    </row>
    <row r="7" spans="1:2" x14ac:dyDescent="0.3">
      <c r="A7" s="94" t="s">
        <v>281</v>
      </c>
      <c r="B7" s="94" t="s">
        <v>92</v>
      </c>
    </row>
    <row r="8" spans="1:2" x14ac:dyDescent="0.3">
      <c r="A8" s="93" t="s">
        <v>269</v>
      </c>
      <c r="B8" s="91" t="s">
        <v>274</v>
      </c>
    </row>
    <row r="9" spans="1:2" x14ac:dyDescent="0.3">
      <c r="A9" s="93" t="s">
        <v>272</v>
      </c>
      <c r="B9" s="91" t="s">
        <v>275</v>
      </c>
    </row>
    <row r="10" spans="1:2" x14ac:dyDescent="0.3">
      <c r="A10" s="93" t="s">
        <v>270</v>
      </c>
      <c r="B10" s="91" t="s">
        <v>276</v>
      </c>
    </row>
    <row r="11" spans="1:2" x14ac:dyDescent="0.3">
      <c r="A11" s="93" t="s">
        <v>271</v>
      </c>
      <c r="B11" s="91" t="s">
        <v>277</v>
      </c>
    </row>
    <row r="12" spans="1:2" x14ac:dyDescent="0.3">
      <c r="A12" s="93" t="s">
        <v>273</v>
      </c>
      <c r="B12" s="91" t="s">
        <v>282</v>
      </c>
    </row>
    <row r="13" spans="1:2" x14ac:dyDescent="0.3">
      <c r="A13" s="93" t="s">
        <v>39</v>
      </c>
      <c r="B13" s="91" t="s">
        <v>284</v>
      </c>
    </row>
    <row r="14" spans="1:2" x14ac:dyDescent="0.3">
      <c r="A14" s="93" t="s">
        <v>71</v>
      </c>
      <c r="B14" s="91" t="s">
        <v>285</v>
      </c>
    </row>
    <row r="15" spans="1:2" x14ac:dyDescent="0.3">
      <c r="A15" s="93" t="s">
        <v>261</v>
      </c>
      <c r="B15" s="91" t="s">
        <v>286</v>
      </c>
    </row>
    <row r="16" spans="1:2" x14ac:dyDescent="0.3">
      <c r="A16" s="93" t="s">
        <v>258</v>
      </c>
      <c r="B16" s="91" t="s">
        <v>287</v>
      </c>
    </row>
    <row r="17" spans="1:2" x14ac:dyDescent="0.3">
      <c r="A17" s="93" t="s">
        <v>259</v>
      </c>
      <c r="B17" s="91" t="s">
        <v>288</v>
      </c>
    </row>
    <row r="18" spans="1:2" x14ac:dyDescent="0.3">
      <c r="A18" s="93" t="s">
        <v>85</v>
      </c>
      <c r="B18" s="91" t="s">
        <v>289</v>
      </c>
    </row>
    <row r="19" spans="1:2" x14ac:dyDescent="0.3">
      <c r="A19" s="93" t="s">
        <v>86</v>
      </c>
      <c r="B19" s="91" t="s">
        <v>290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A1:U41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6.109375" bestFit="1" customWidth="1"/>
    <col min="5" max="5" width="5" bestFit="1" customWidth="1"/>
    <col min="6" max="6" width="10.6640625" customWidth="1"/>
    <col min="7" max="7" width="7" bestFit="1" customWidth="1"/>
    <col min="8" max="8" width="7.109375" bestFit="1" customWidth="1"/>
    <col min="9" max="9" width="5.5546875" bestFit="1" customWidth="1"/>
    <col min="10" max="10" width="6.5546875" bestFit="1" customWidth="1"/>
    <col min="11" max="11" width="5.5546875" bestFit="1" customWidth="1"/>
    <col min="12" max="12" width="4" bestFit="1" customWidth="1"/>
    <col min="13" max="13" width="5.44140625" bestFit="1" customWidth="1"/>
    <col min="14" max="14" width="5.5546875" bestFit="1" customWidth="1"/>
    <col min="15" max="15" width="5.88671875" bestFit="1" customWidth="1"/>
    <col min="16" max="16" width="5.5546875" bestFit="1" customWidth="1"/>
    <col min="17" max="17" width="6.109375" bestFit="1" customWidth="1"/>
    <col min="18" max="18" width="7.6640625" bestFit="1" customWidth="1"/>
    <col min="19" max="19" width="5.5546875" bestFit="1" customWidth="1"/>
    <col min="20" max="20" width="6.88671875" bestFit="1" customWidth="1"/>
    <col min="21" max="21" width="7.5546875" bestFit="1" customWidth="1"/>
  </cols>
  <sheetData>
    <row r="1" spans="1:21" x14ac:dyDescent="0.3">
      <c r="A1" s="21" t="s">
        <v>251</v>
      </c>
      <c r="B1" s="22" t="s">
        <v>41</v>
      </c>
      <c r="C1" s="33" t="s">
        <v>188</v>
      </c>
      <c r="D1" s="22" t="s">
        <v>43</v>
      </c>
      <c r="E1" s="22" t="s">
        <v>45</v>
      </c>
      <c r="F1" s="22" t="s">
        <v>79</v>
      </c>
      <c r="G1" s="22" t="s">
        <v>81</v>
      </c>
      <c r="H1" s="22" t="s">
        <v>83</v>
      </c>
      <c r="I1" s="22" t="s">
        <v>47</v>
      </c>
      <c r="J1" s="22" t="s">
        <v>49</v>
      </c>
      <c r="K1" s="22" t="s">
        <v>75</v>
      </c>
      <c r="L1" s="36" t="s">
        <v>51</v>
      </c>
      <c r="M1" s="22" t="s">
        <v>53</v>
      </c>
      <c r="N1" s="22" t="s">
        <v>57</v>
      </c>
      <c r="O1" s="22" t="s">
        <v>59</v>
      </c>
      <c r="P1" s="22" t="s">
        <v>61</v>
      </c>
      <c r="Q1" s="22" t="s">
        <v>63</v>
      </c>
      <c r="R1" s="22" t="s">
        <v>65</v>
      </c>
      <c r="S1" s="22" t="s">
        <v>67</v>
      </c>
      <c r="T1" s="22" t="s">
        <v>68</v>
      </c>
      <c r="U1" s="22" t="s">
        <v>70</v>
      </c>
    </row>
    <row r="2" spans="1:21" x14ac:dyDescent="0.3">
      <c r="A2" s="23" t="s">
        <v>205</v>
      </c>
      <c r="B2" s="20">
        <v>106.14158125055623</v>
      </c>
      <c r="C2" s="34">
        <v>2.3397106000000001</v>
      </c>
      <c r="D2" s="20">
        <v>9.7567438000000006</v>
      </c>
      <c r="E2" s="14"/>
      <c r="F2" s="20">
        <v>2463.609450547619</v>
      </c>
      <c r="G2" s="20">
        <v>8.7380619999999993</v>
      </c>
      <c r="H2" s="20">
        <v>144.77915400000001</v>
      </c>
      <c r="I2" s="20">
        <v>4.2579673071165107</v>
      </c>
      <c r="J2" s="14"/>
      <c r="K2" s="20">
        <v>94.693193145799995</v>
      </c>
      <c r="L2" s="12">
        <v>26.9233291</v>
      </c>
      <c r="M2" s="20">
        <v>0.67878195783200024</v>
      </c>
      <c r="N2" s="20">
        <v>39.163944565089359</v>
      </c>
      <c r="O2" s="20">
        <v>0.14269053354804145</v>
      </c>
      <c r="P2" s="20">
        <v>15.887095002105623</v>
      </c>
      <c r="Q2" s="20">
        <v>7.6932959700000011E-2</v>
      </c>
      <c r="R2" s="20">
        <v>6.3756647690193695</v>
      </c>
      <c r="S2" s="20">
        <v>28.688447999132187</v>
      </c>
      <c r="T2" s="20">
        <v>2.7</v>
      </c>
      <c r="U2" s="20">
        <v>16.04554228680723</v>
      </c>
    </row>
    <row r="3" spans="1:21" x14ac:dyDescent="0.3">
      <c r="A3" s="23" t="s">
        <v>206</v>
      </c>
      <c r="B3" s="20">
        <v>0.29303750003348994</v>
      </c>
      <c r="C3" s="34">
        <v>5.2698897000000005E-3</v>
      </c>
      <c r="D3" s="20">
        <v>9.9002692000000003</v>
      </c>
      <c r="E3" s="14">
        <v>4.3283290000000002E-2</v>
      </c>
      <c r="F3" s="20">
        <v>59.230243210531135</v>
      </c>
      <c r="G3" s="20">
        <v>7.2802240000000005</v>
      </c>
      <c r="H3" s="20">
        <v>40.4460573</v>
      </c>
      <c r="I3" s="20">
        <v>3.3414287310322863</v>
      </c>
      <c r="J3" s="14"/>
      <c r="K3" s="20">
        <v>48.044601734920008</v>
      </c>
      <c r="L3" s="12">
        <v>0</v>
      </c>
      <c r="M3" s="20">
        <v>1.362321747994</v>
      </c>
      <c r="N3" s="20">
        <v>5.8816120876174782</v>
      </c>
      <c r="O3" s="20">
        <v>0.26256267121441068</v>
      </c>
      <c r="P3" s="20">
        <v>4.6120185579038981</v>
      </c>
      <c r="Q3" s="20">
        <v>0.15303822020000002</v>
      </c>
      <c r="R3" s="20">
        <v>5.9347691287362352</v>
      </c>
      <c r="S3" s="20">
        <v>30.457903576568601</v>
      </c>
      <c r="T3" s="20">
        <v>0.67500000000000004</v>
      </c>
      <c r="U3" s="20">
        <v>2.6604450000000002</v>
      </c>
    </row>
    <row r="4" spans="1:21" x14ac:dyDescent="0.3">
      <c r="A4" s="23" t="s">
        <v>207</v>
      </c>
      <c r="B4" s="20">
        <v>127.79546999999997</v>
      </c>
      <c r="C4" s="34">
        <v>2.0172992000000001</v>
      </c>
      <c r="D4" s="20">
        <v>128.38697400000001</v>
      </c>
      <c r="E4" s="14">
        <v>1.0337938</v>
      </c>
      <c r="F4" s="20">
        <v>570.24093695959857</v>
      </c>
      <c r="G4" s="20">
        <v>791.09862999999996</v>
      </c>
      <c r="H4" s="20">
        <v>79.832808599999993</v>
      </c>
      <c r="I4" s="20">
        <v>48.836189596848442</v>
      </c>
      <c r="J4" s="20">
        <v>2.2999999999999998</v>
      </c>
      <c r="K4" s="20">
        <v>81.442863254200006</v>
      </c>
      <c r="L4" s="12">
        <v>27.573515283738892</v>
      </c>
      <c r="M4" s="20">
        <v>10.112610082609999</v>
      </c>
      <c r="N4" s="20">
        <v>50.545781254681806</v>
      </c>
      <c r="O4" s="20">
        <v>2.3020637638951369</v>
      </c>
      <c r="P4" s="20">
        <v>53.562360985533715</v>
      </c>
      <c r="Q4" s="20">
        <v>0.36471886869999998</v>
      </c>
      <c r="R4" s="20">
        <v>46.760474318657138</v>
      </c>
      <c r="S4" s="20">
        <v>128.76048014989311</v>
      </c>
      <c r="T4" s="20">
        <v>13.500000000000002</v>
      </c>
      <c r="U4" s="20">
        <v>113.52997048873411</v>
      </c>
    </row>
    <row r="5" spans="1:21" x14ac:dyDescent="0.3">
      <c r="A5" s="23" t="s">
        <v>208</v>
      </c>
      <c r="B5" s="20">
        <v>22.445567499984278</v>
      </c>
      <c r="C5" s="34">
        <v>0.97354207550000005</v>
      </c>
      <c r="D5" s="20">
        <v>58.920289399999994</v>
      </c>
      <c r="E5" s="14"/>
      <c r="F5" s="20">
        <v>4.8316763723732405</v>
      </c>
      <c r="G5" s="20">
        <v>99.233138999999994</v>
      </c>
      <c r="H5" s="20">
        <v>100.81426740000001</v>
      </c>
      <c r="I5" s="20">
        <v>22.919278465904029</v>
      </c>
      <c r="J5" s="20"/>
      <c r="K5" s="20">
        <v>1.5413519238</v>
      </c>
      <c r="L5" s="12">
        <v>6.5601889985516015</v>
      </c>
      <c r="M5" s="20">
        <v>4.2866717723040004</v>
      </c>
      <c r="N5" s="20">
        <v>17.913180853230806</v>
      </c>
      <c r="O5" s="20">
        <v>1.3989529961042182</v>
      </c>
      <c r="P5" s="20">
        <v>23.385657772422519</v>
      </c>
      <c r="Q5" s="20">
        <v>6.6739319499999991E-2</v>
      </c>
      <c r="R5" s="20">
        <v>30.856950515435901</v>
      </c>
      <c r="S5" s="20">
        <v>394.68122541424162</v>
      </c>
      <c r="T5" s="20">
        <v>19.062000000000012</v>
      </c>
      <c r="U5" s="20">
        <v>1512.4046474533061</v>
      </c>
    </row>
    <row r="6" spans="1:21" x14ac:dyDescent="0.3">
      <c r="A6" s="23" t="s">
        <v>209</v>
      </c>
      <c r="B6" s="14">
        <v>1.4534999999999998</v>
      </c>
      <c r="C6" s="34">
        <v>3.7630807549999998</v>
      </c>
      <c r="D6" s="20">
        <v>49.406557499999998</v>
      </c>
      <c r="E6" s="20">
        <v>38.158486683029999</v>
      </c>
      <c r="F6" s="20">
        <v>12.617908745312802</v>
      </c>
      <c r="G6" s="20">
        <v>15.652420000000001</v>
      </c>
      <c r="H6" s="20">
        <v>69.673143339999996</v>
      </c>
      <c r="I6" s="20">
        <v>11.581927515777993</v>
      </c>
      <c r="J6" s="20">
        <v>14.087</v>
      </c>
      <c r="K6" s="20">
        <v>14.824752665999998</v>
      </c>
      <c r="L6" s="12">
        <v>0</v>
      </c>
      <c r="M6" s="20">
        <v>4.6952814137490009</v>
      </c>
      <c r="N6" s="20">
        <v>13.685444315536753</v>
      </c>
      <c r="O6" s="20">
        <v>1.260669308799963</v>
      </c>
      <c r="P6" s="20">
        <v>22.46346894836077</v>
      </c>
      <c r="Q6" s="20">
        <v>0.1342995193</v>
      </c>
      <c r="R6" s="20">
        <v>36.7169507272381</v>
      </c>
      <c r="S6" s="20">
        <v>355.36220965748277</v>
      </c>
      <c r="T6" s="20">
        <v>112.4145</v>
      </c>
      <c r="U6" s="20">
        <v>65.824702598146118</v>
      </c>
    </row>
    <row r="7" spans="1:21" x14ac:dyDescent="0.3">
      <c r="A7" s="23" t="s">
        <v>210</v>
      </c>
      <c r="B7" s="20"/>
      <c r="C7" s="34">
        <v>3.6307771171000005</v>
      </c>
      <c r="D7" s="20">
        <v>272.91359499999999</v>
      </c>
      <c r="E7" s="20">
        <v>7.3152697</v>
      </c>
      <c r="F7" s="20">
        <v>28.028995218406596</v>
      </c>
      <c r="G7" s="20">
        <v>289.84865000000002</v>
      </c>
      <c r="H7" s="20">
        <v>150.75279234000001</v>
      </c>
      <c r="I7" s="20">
        <v>109.04167188326112</v>
      </c>
      <c r="J7" s="20">
        <v>58.136920000000018</v>
      </c>
      <c r="K7" s="20">
        <v>59.978966994000004</v>
      </c>
      <c r="L7" s="12">
        <v>19.199511093174376</v>
      </c>
      <c r="M7" s="20">
        <v>24.174155219679999</v>
      </c>
      <c r="N7" s="20">
        <v>74.594426478530977</v>
      </c>
      <c r="O7" s="20">
        <v>3.9138770962198097</v>
      </c>
      <c r="P7" s="20">
        <v>96.121714235244383</v>
      </c>
      <c r="Q7" s="20">
        <v>1.7604832449999999</v>
      </c>
      <c r="R7" s="20">
        <v>152.22784826315319</v>
      </c>
      <c r="S7" s="20">
        <v>1236.0098269789287</v>
      </c>
      <c r="T7" s="20">
        <v>12.777750000000003</v>
      </c>
      <c r="U7" s="20">
        <v>14.730566306</v>
      </c>
    </row>
    <row r="8" spans="1:21" x14ac:dyDescent="0.3">
      <c r="A8" s="23" t="s">
        <v>211</v>
      </c>
      <c r="B8" s="20">
        <v>451.80935410471039</v>
      </c>
      <c r="C8" s="34">
        <v>1.4347807000000001E-2</v>
      </c>
      <c r="D8" s="20">
        <v>0.75665402900000001</v>
      </c>
      <c r="E8" s="14">
        <v>0.12088928</v>
      </c>
      <c r="F8" s="20">
        <v>322.9502777637652</v>
      </c>
      <c r="G8" s="20">
        <v>2.9366687000000002</v>
      </c>
      <c r="H8" s="20">
        <v>79.917483400000009</v>
      </c>
      <c r="I8" s="20">
        <v>0.74774670838262924</v>
      </c>
      <c r="J8" s="14"/>
      <c r="K8" s="20">
        <v>14.439844096509999</v>
      </c>
      <c r="L8" s="12">
        <v>0.18122697677999999</v>
      </c>
      <c r="M8" s="20">
        <v>0.27506513811029998</v>
      </c>
      <c r="N8" s="20">
        <v>30.612613277103545</v>
      </c>
      <c r="O8" s="20">
        <v>4.6546538139602418E-2</v>
      </c>
      <c r="P8" s="20">
        <v>2.4352949938226742</v>
      </c>
      <c r="Q8" s="20">
        <v>0.1226196501</v>
      </c>
      <c r="R8" s="20">
        <v>1.8195220455126901</v>
      </c>
      <c r="S8" s="20">
        <v>19.253042309783275</v>
      </c>
      <c r="T8" s="20">
        <v>2.1532499999999999</v>
      </c>
      <c r="U8" s="20">
        <v>78.279545873999993</v>
      </c>
    </row>
    <row r="9" spans="1:21" x14ac:dyDescent="0.3">
      <c r="A9" s="23" t="s">
        <v>212</v>
      </c>
      <c r="B9" s="14"/>
      <c r="C9" s="34">
        <v>1.4224282800000001</v>
      </c>
      <c r="D9" s="20">
        <v>65.755182700000006</v>
      </c>
      <c r="E9" s="20">
        <v>10.22896916511567</v>
      </c>
      <c r="F9" s="20">
        <v>13.606361073746868</v>
      </c>
      <c r="G9" s="20">
        <v>82.597791000000001</v>
      </c>
      <c r="H9" s="20">
        <v>78.715413826000002</v>
      </c>
      <c r="I9" s="20">
        <v>28.857047977181637</v>
      </c>
      <c r="J9" s="20">
        <v>354.95539700000006</v>
      </c>
      <c r="K9" s="20">
        <v>42.32334372759999</v>
      </c>
      <c r="L9" s="12">
        <v>18.884447492662677</v>
      </c>
      <c r="M9" s="20">
        <v>6.1322551204900009</v>
      </c>
      <c r="N9" s="20">
        <v>16.254683641106489</v>
      </c>
      <c r="O9" s="20">
        <v>1.4919204145082283</v>
      </c>
      <c r="P9" s="20">
        <v>44.309017646852588</v>
      </c>
      <c r="Q9" s="20">
        <v>0.12299875090000001</v>
      </c>
      <c r="R9" s="20">
        <v>42.757577777138977</v>
      </c>
      <c r="S9" s="20">
        <v>422.52630943708641</v>
      </c>
      <c r="T9" s="20">
        <v>39.683249999999994</v>
      </c>
      <c r="U9" s="20">
        <v>57.631918320000004</v>
      </c>
    </row>
    <row r="10" spans="1:21" x14ac:dyDescent="0.3">
      <c r="A10" s="23" t="s">
        <v>213</v>
      </c>
      <c r="B10" s="20">
        <v>41.621559999999995</v>
      </c>
      <c r="C10" s="34">
        <v>2.613886795</v>
      </c>
      <c r="D10" s="20">
        <v>19.732041299999999</v>
      </c>
      <c r="E10" s="14"/>
      <c r="F10" s="20">
        <v>1177.7186000714287</v>
      </c>
      <c r="G10" s="20">
        <v>50.196143000000006</v>
      </c>
      <c r="H10" s="20">
        <v>371.91438579999999</v>
      </c>
      <c r="I10" s="20">
        <v>5.4204005255575716</v>
      </c>
      <c r="J10" s="20">
        <v>6.65</v>
      </c>
      <c r="K10" s="20">
        <v>23.608362903459998</v>
      </c>
      <c r="L10" s="12">
        <v>1.3548737</v>
      </c>
      <c r="M10" s="20">
        <v>2.1930542328260003</v>
      </c>
      <c r="N10" s="20">
        <v>24.169279467441978</v>
      </c>
      <c r="O10" s="20">
        <v>0.67330066374699771</v>
      </c>
      <c r="P10" s="20">
        <v>9.7746750820976018</v>
      </c>
      <c r="Q10" s="20">
        <v>3.6156140400000002E-2</v>
      </c>
      <c r="R10" s="20">
        <v>13.8819583993437</v>
      </c>
      <c r="S10" s="20">
        <v>126.4398416985846</v>
      </c>
      <c r="T10" s="20">
        <v>14.836499999999999</v>
      </c>
      <c r="U10" s="20">
        <v>2481.3426485569812</v>
      </c>
    </row>
    <row r="11" spans="1:21" x14ac:dyDescent="0.3">
      <c r="A11" s="23" t="s">
        <v>214</v>
      </c>
      <c r="B11" s="20"/>
      <c r="C11" s="34">
        <v>0.23901733</v>
      </c>
      <c r="D11" s="20">
        <v>2.4173133199999999</v>
      </c>
      <c r="E11" s="14"/>
      <c r="F11" s="20">
        <v>30.665674226190475</v>
      </c>
      <c r="G11" s="20">
        <v>57.581115700000005</v>
      </c>
      <c r="H11" s="20">
        <v>213.13252599999998</v>
      </c>
      <c r="I11" s="20">
        <v>1.0688089039284554</v>
      </c>
      <c r="J11" s="20"/>
      <c r="K11" s="20">
        <v>15.237283650499998</v>
      </c>
      <c r="L11" s="12">
        <v>0.91793800000000003</v>
      </c>
      <c r="M11" s="20">
        <v>0.36685074463710005</v>
      </c>
      <c r="N11" s="20">
        <v>12.172870015130208</v>
      </c>
      <c r="O11" s="20">
        <v>0.126393666987931</v>
      </c>
      <c r="P11" s="20">
        <v>4.4788487361542373</v>
      </c>
      <c r="Q11" s="20">
        <v>1.808951478E-2</v>
      </c>
      <c r="R11" s="20">
        <v>5.6781315573780304</v>
      </c>
      <c r="S11" s="20">
        <v>71.138683531317596</v>
      </c>
      <c r="T11" s="20">
        <v>291.1815000000002</v>
      </c>
      <c r="U11" s="20">
        <v>2771.0263343305014</v>
      </c>
    </row>
    <row r="12" spans="1:21" x14ac:dyDescent="0.3">
      <c r="A12" s="23" t="s">
        <v>215</v>
      </c>
      <c r="B12" s="20">
        <v>168.51397113665919</v>
      </c>
      <c r="C12" s="34">
        <v>5.4577323500000006</v>
      </c>
      <c r="D12" s="20">
        <v>36.9807785</v>
      </c>
      <c r="E12" s="14">
        <v>0.53472300000000006</v>
      </c>
      <c r="F12" s="20">
        <v>872.89499387237333</v>
      </c>
      <c r="G12" s="20">
        <v>223.68974</v>
      </c>
      <c r="H12" s="20">
        <v>138.67036879999998</v>
      </c>
      <c r="I12" s="20">
        <v>18.883242440445088</v>
      </c>
      <c r="J12" s="14"/>
      <c r="K12" s="20">
        <v>126.88959101199998</v>
      </c>
      <c r="L12" s="12">
        <v>21.09838419380997</v>
      </c>
      <c r="M12" s="20">
        <v>4.1319942027050001</v>
      </c>
      <c r="N12" s="20">
        <v>38.205842781153507</v>
      </c>
      <c r="O12" s="20">
        <v>0.82483333340730614</v>
      </c>
      <c r="P12" s="20">
        <v>18.944149360214276</v>
      </c>
      <c r="Q12" s="20">
        <v>0.23459705929999999</v>
      </c>
      <c r="R12" s="20">
        <v>20.04196585949159</v>
      </c>
      <c r="S12" s="20">
        <v>105.59805778962682</v>
      </c>
      <c r="T12" s="20">
        <v>0.67500000000000004</v>
      </c>
      <c r="U12" s="20">
        <v>807.78196867575934</v>
      </c>
    </row>
    <row r="13" spans="1:21" x14ac:dyDescent="0.3">
      <c r="A13" s="23" t="s">
        <v>216</v>
      </c>
      <c r="B13" s="20">
        <v>87.198141893223564</v>
      </c>
      <c r="C13" s="34"/>
      <c r="D13" s="20">
        <v>0.67307032999999994</v>
      </c>
      <c r="E13" s="14">
        <v>0.15211733999999999</v>
      </c>
      <c r="F13" s="20">
        <v>212.75142103743735</v>
      </c>
      <c r="G13" s="20">
        <v>0.23749559999999997</v>
      </c>
      <c r="H13" s="20">
        <v>92.152756400000001</v>
      </c>
      <c r="I13" s="20">
        <v>0.15602380865816071</v>
      </c>
      <c r="J13" s="14"/>
      <c r="K13" s="20">
        <v>20.393852913700002</v>
      </c>
      <c r="L13" s="12">
        <v>0</v>
      </c>
      <c r="M13" s="20">
        <v>0.17568923474809997</v>
      </c>
      <c r="N13" s="20">
        <v>10.403305161793297</v>
      </c>
      <c r="O13" s="20">
        <v>3.1257429018382833E-2</v>
      </c>
      <c r="P13" s="20">
        <v>2.1904020908822623</v>
      </c>
      <c r="Q13" s="20">
        <v>4.2805180599999999E-2</v>
      </c>
      <c r="R13" s="20">
        <v>1.6362628776289356</v>
      </c>
      <c r="S13" s="20">
        <v>9.1527270143594066</v>
      </c>
      <c r="T13" s="20"/>
      <c r="U13" s="20"/>
    </row>
    <row r="14" spans="1:21" x14ac:dyDescent="0.3">
      <c r="A14" s="23" t="s">
        <v>217</v>
      </c>
      <c r="B14" s="20">
        <v>288.62459874820087</v>
      </c>
      <c r="C14" s="34">
        <v>11.602973498999999</v>
      </c>
      <c r="D14" s="20">
        <v>45.768538499999998</v>
      </c>
      <c r="E14" s="14"/>
      <c r="F14" s="20">
        <v>1994.7497480509448</v>
      </c>
      <c r="G14" s="20">
        <v>104.39223</v>
      </c>
      <c r="H14" s="20">
        <v>252.53999580000001</v>
      </c>
      <c r="I14" s="20">
        <v>18.192277420706898</v>
      </c>
      <c r="J14" s="20">
        <v>22.25</v>
      </c>
      <c r="K14" s="20">
        <v>497.10443368670002</v>
      </c>
      <c r="L14" s="12">
        <v>6.2592766893221441</v>
      </c>
      <c r="M14" s="20">
        <v>4.8253324800510002</v>
      </c>
      <c r="N14" s="20">
        <v>66.218765267916567</v>
      </c>
      <c r="O14" s="20">
        <v>1.419122058369624</v>
      </c>
      <c r="P14" s="20">
        <v>34.468095284820961</v>
      </c>
      <c r="Q14" s="20">
        <v>6.9245806499999993E-2</v>
      </c>
      <c r="R14" s="20">
        <v>34.382324863248201</v>
      </c>
      <c r="S14" s="20">
        <v>173.5123690707035</v>
      </c>
      <c r="T14" s="20">
        <v>4.05</v>
      </c>
      <c r="U14" s="20">
        <v>125.92530357123528</v>
      </c>
    </row>
    <row r="15" spans="1:21" x14ac:dyDescent="0.3">
      <c r="A15" s="23" t="s">
        <v>218</v>
      </c>
      <c r="B15" s="20">
        <v>4.9895999999999994</v>
      </c>
      <c r="C15" s="34">
        <v>0.43023120199999998</v>
      </c>
      <c r="D15" s="20">
        <v>43.973902299999999</v>
      </c>
      <c r="E15" s="20">
        <v>6.3551416155100009</v>
      </c>
      <c r="F15" s="20">
        <v>28.918131645175439</v>
      </c>
      <c r="G15" s="20">
        <v>3.8497957</v>
      </c>
      <c r="H15" s="20">
        <v>105.79934985999999</v>
      </c>
      <c r="I15" s="20">
        <v>11.343466795551407</v>
      </c>
      <c r="J15" s="20">
        <v>212.11906000000002</v>
      </c>
      <c r="K15" s="20">
        <v>13.596054011</v>
      </c>
      <c r="L15" s="12">
        <v>1.0049920000000001</v>
      </c>
      <c r="M15" s="20">
        <v>5.0592333018839994</v>
      </c>
      <c r="N15" s="20">
        <v>13.923501062075132</v>
      </c>
      <c r="O15" s="20">
        <v>0.80464902035433805</v>
      </c>
      <c r="P15" s="20">
        <v>23.601565425259686</v>
      </c>
      <c r="Q15" s="20">
        <v>0.314891851</v>
      </c>
      <c r="R15" s="20">
        <v>36.035022092422878</v>
      </c>
      <c r="S15" s="20">
        <v>330.21968122126395</v>
      </c>
      <c r="T15" s="20">
        <v>161.43975</v>
      </c>
      <c r="U15" s="20">
        <v>3.507010282</v>
      </c>
    </row>
    <row r="16" spans="1:21" x14ac:dyDescent="0.3">
      <c r="A16" s="23" t="s">
        <v>219</v>
      </c>
      <c r="B16" s="20">
        <v>4.3604999999999992</v>
      </c>
      <c r="C16" s="34">
        <v>6.9201836345999999</v>
      </c>
      <c r="D16" s="20">
        <v>41.359965000000003</v>
      </c>
      <c r="E16" s="20">
        <v>11.18666983</v>
      </c>
      <c r="F16" s="20">
        <v>16.653193629578755</v>
      </c>
      <c r="G16" s="20">
        <v>16.227105999999999</v>
      </c>
      <c r="H16" s="20">
        <v>36.928992214000004</v>
      </c>
      <c r="I16" s="20">
        <v>8.5964638739674282</v>
      </c>
      <c r="J16" s="20">
        <v>3.3</v>
      </c>
      <c r="K16" s="20">
        <v>14.666741808199999</v>
      </c>
      <c r="L16" s="12">
        <v>0</v>
      </c>
      <c r="M16" s="20">
        <v>5.1815114637289987</v>
      </c>
      <c r="N16" s="20">
        <v>13.056892853925344</v>
      </c>
      <c r="O16" s="20">
        <v>2.0067395247356425</v>
      </c>
      <c r="P16" s="20">
        <v>15.969857041601683</v>
      </c>
      <c r="Q16" s="20">
        <v>0.62648329199999997</v>
      </c>
      <c r="R16" s="20">
        <v>45.415363906940044</v>
      </c>
      <c r="S16" s="20">
        <v>303.87532207472714</v>
      </c>
      <c r="T16" s="20">
        <v>0.87750000000000006</v>
      </c>
      <c r="U16" s="20"/>
    </row>
    <row r="17" spans="1:21" x14ac:dyDescent="0.3">
      <c r="A17" s="23" t="s">
        <v>220</v>
      </c>
      <c r="B17" s="14"/>
      <c r="C17" s="34">
        <v>3.0356224799999998</v>
      </c>
      <c r="D17" s="20">
        <v>21.190535000000001</v>
      </c>
      <c r="E17" s="20">
        <v>13.07846207</v>
      </c>
      <c r="F17" s="20">
        <v>2.4080396868421055</v>
      </c>
      <c r="G17" s="20">
        <v>9.8824469999999991</v>
      </c>
      <c r="H17" s="20">
        <v>75.747739359999997</v>
      </c>
      <c r="I17" s="20">
        <v>5.0738820820794306</v>
      </c>
      <c r="J17" s="20">
        <v>5.43</v>
      </c>
      <c r="K17" s="20">
        <v>4.4652787710000004</v>
      </c>
      <c r="L17" s="12">
        <v>0</v>
      </c>
      <c r="M17" s="20">
        <v>2.2527256569519998</v>
      </c>
      <c r="N17" s="20">
        <v>11.974623826405693</v>
      </c>
      <c r="O17" s="20">
        <v>1.0524131782485355</v>
      </c>
      <c r="P17" s="20">
        <v>12.331535685071852</v>
      </c>
      <c r="Q17" s="20">
        <v>0.21916097370000001</v>
      </c>
      <c r="R17" s="20">
        <v>21.861327462922869</v>
      </c>
      <c r="S17" s="20">
        <v>225.11047094005286</v>
      </c>
      <c r="T17" s="20">
        <v>75.647249999999985</v>
      </c>
      <c r="U17" s="20">
        <v>18.439526532999999</v>
      </c>
    </row>
    <row r="18" spans="1:21" x14ac:dyDescent="0.3">
      <c r="A18" s="23" t="s">
        <v>221</v>
      </c>
      <c r="B18" s="14">
        <v>10.846829999999999</v>
      </c>
      <c r="C18" s="34">
        <v>59.017701705000007</v>
      </c>
      <c r="D18" s="20">
        <v>2041.58986</v>
      </c>
      <c r="E18" s="20">
        <v>57.478811677900005</v>
      </c>
      <c r="F18" s="20">
        <v>23.162435866025639</v>
      </c>
      <c r="G18" s="20">
        <v>1274.0001899999997</v>
      </c>
      <c r="H18" s="20">
        <v>858.45872480000003</v>
      </c>
      <c r="I18" s="20">
        <v>782.1845752234268</v>
      </c>
      <c r="J18" s="20">
        <v>72.162000000000006</v>
      </c>
      <c r="K18" s="20">
        <v>58.185025182000004</v>
      </c>
      <c r="L18" s="12">
        <v>21.51805880878856</v>
      </c>
      <c r="M18" s="20">
        <v>98.693124516000012</v>
      </c>
      <c r="N18" s="20">
        <v>444.00780394314097</v>
      </c>
      <c r="O18" s="20">
        <v>17.053243563447619</v>
      </c>
      <c r="P18" s="20">
        <v>412.86878838812879</v>
      </c>
      <c r="Q18" s="20">
        <v>21.861477679999997</v>
      </c>
      <c r="R18" s="20">
        <v>458.20442228186494</v>
      </c>
      <c r="S18" s="20">
        <v>2645.0125763154033</v>
      </c>
      <c r="T18" s="20">
        <v>5.1029999999999998</v>
      </c>
      <c r="U18" s="20">
        <v>95.767463850000013</v>
      </c>
    </row>
    <row r="19" spans="1:21" x14ac:dyDescent="0.3">
      <c r="A19" s="23" t="s">
        <v>222</v>
      </c>
      <c r="B19" s="14"/>
      <c r="C19" s="34">
        <v>5.1789055079999997</v>
      </c>
      <c r="D19" s="20">
        <v>154.55859999999998</v>
      </c>
      <c r="E19" s="20">
        <v>34.739356999999998</v>
      </c>
      <c r="F19" s="20">
        <v>19.886672750000002</v>
      </c>
      <c r="G19" s="20">
        <v>25.847723999999999</v>
      </c>
      <c r="H19" s="20">
        <v>114.74701832000001</v>
      </c>
      <c r="I19" s="20">
        <v>36.461682302365297</v>
      </c>
      <c r="J19" s="20">
        <v>2.1555</v>
      </c>
      <c r="K19" s="20">
        <v>2.6989523089999996</v>
      </c>
      <c r="L19" s="12">
        <v>0.35492020000000002</v>
      </c>
      <c r="M19" s="20">
        <v>13.93280975485</v>
      </c>
      <c r="N19" s="20">
        <v>44.438122583435927</v>
      </c>
      <c r="O19" s="20">
        <v>3.9510928842348916</v>
      </c>
      <c r="P19" s="20">
        <v>53.38037999781114</v>
      </c>
      <c r="Q19" s="20">
        <v>2.7555389799999999</v>
      </c>
      <c r="R19" s="20">
        <v>83.850099350059295</v>
      </c>
      <c r="S19" s="20">
        <v>824.88666359443528</v>
      </c>
      <c r="T19" s="20"/>
      <c r="U19" s="20">
        <v>2.165382637</v>
      </c>
    </row>
    <row r="20" spans="1:21" x14ac:dyDescent="0.3">
      <c r="A20" s="23" t="s">
        <v>223</v>
      </c>
      <c r="B20" s="20">
        <v>23.504614999993834</v>
      </c>
      <c r="C20" s="34">
        <v>3.3960911189999998</v>
      </c>
      <c r="D20" s="20">
        <v>35.369562500000001</v>
      </c>
      <c r="E20" s="14"/>
      <c r="F20" s="20">
        <v>37.051251591804025</v>
      </c>
      <c r="G20" s="20">
        <v>79.961972000000003</v>
      </c>
      <c r="H20" s="20">
        <v>77.434031860000005</v>
      </c>
      <c r="I20" s="20">
        <v>7.9125428955186878</v>
      </c>
      <c r="J20" s="14"/>
      <c r="K20" s="20">
        <v>59.540681795999994</v>
      </c>
      <c r="L20" s="12">
        <v>2.7575660000000002</v>
      </c>
      <c r="M20" s="20">
        <v>3.0400094757459999</v>
      </c>
      <c r="N20" s="20">
        <v>17.19170533989584</v>
      </c>
      <c r="O20" s="20">
        <v>0.52740876114452906</v>
      </c>
      <c r="P20" s="20">
        <v>41.274967102833685</v>
      </c>
      <c r="Q20" s="20">
        <v>0.39468431500000001</v>
      </c>
      <c r="R20" s="20">
        <v>19.468392331858301</v>
      </c>
      <c r="S20" s="20">
        <v>197.34016157243363</v>
      </c>
      <c r="T20" s="20">
        <v>15.66</v>
      </c>
      <c r="U20" s="20">
        <v>556.94998301782607</v>
      </c>
    </row>
    <row r="21" spans="1:21" x14ac:dyDescent="0.3">
      <c r="A21" s="23" t="s">
        <v>224</v>
      </c>
      <c r="B21" s="20">
        <v>32.466772499999998</v>
      </c>
      <c r="C21" s="34">
        <v>1.5111321809999998</v>
      </c>
      <c r="D21" s="20">
        <v>8.6572036000000008</v>
      </c>
      <c r="E21" s="14">
        <v>1.3426436000000002</v>
      </c>
      <c r="F21" s="20">
        <v>239.35789420828755</v>
      </c>
      <c r="G21" s="20">
        <v>8.1533730000000002</v>
      </c>
      <c r="H21" s="20">
        <v>131.4216424</v>
      </c>
      <c r="I21" s="20">
        <v>3.5408746521417038</v>
      </c>
      <c r="J21" s="20">
        <v>83.239775000000009</v>
      </c>
      <c r="K21" s="20">
        <v>47.103589509700001</v>
      </c>
      <c r="L21" s="12">
        <v>35.922238797661961</v>
      </c>
      <c r="M21" s="20">
        <v>1.3834282329840002</v>
      </c>
      <c r="N21" s="20">
        <v>16.817074797623885</v>
      </c>
      <c r="O21" s="20">
        <v>0.21508846131103884</v>
      </c>
      <c r="P21" s="20">
        <v>9.4350600907017892</v>
      </c>
      <c r="Q21" s="20">
        <v>0.14453553529999999</v>
      </c>
      <c r="R21" s="20">
        <v>11.02319888157813</v>
      </c>
      <c r="S21" s="20">
        <v>83.111241587236691</v>
      </c>
      <c r="T21" s="20">
        <v>205.5982500000006</v>
      </c>
      <c r="U21" s="20">
        <v>62.052539312000007</v>
      </c>
    </row>
    <row r="22" spans="1:21" x14ac:dyDescent="0.3">
      <c r="A22" s="23" t="s">
        <v>225</v>
      </c>
      <c r="B22" s="20">
        <v>6.4430999999999994</v>
      </c>
      <c r="C22" s="34">
        <v>4.7374613199999995</v>
      </c>
      <c r="D22" s="20">
        <v>55.118788900000006</v>
      </c>
      <c r="E22" s="14"/>
      <c r="F22" s="20">
        <v>60.190063882675432</v>
      </c>
      <c r="G22" s="20">
        <v>47.079459999999997</v>
      </c>
      <c r="H22" s="20">
        <v>100.3614297</v>
      </c>
      <c r="I22" s="20">
        <v>15.992270058852331</v>
      </c>
      <c r="J22" s="20">
        <v>496.07523000000026</v>
      </c>
      <c r="K22" s="20">
        <v>57.272067393999997</v>
      </c>
      <c r="L22" s="12">
        <v>13.265704631692842</v>
      </c>
      <c r="M22" s="20">
        <v>4.8503100130359993</v>
      </c>
      <c r="N22" s="20">
        <v>15.701178750525136</v>
      </c>
      <c r="O22" s="20">
        <v>0.84113858409249198</v>
      </c>
      <c r="P22" s="20">
        <v>35.048323571000751</v>
      </c>
      <c r="Q22" s="20">
        <v>0.1776671554</v>
      </c>
      <c r="R22" s="20">
        <v>44.103085854202277</v>
      </c>
      <c r="S22" s="20">
        <v>396.42800546452406</v>
      </c>
      <c r="T22" s="20">
        <v>120.67650000000005</v>
      </c>
      <c r="U22" s="20">
        <v>12.991357973292217</v>
      </c>
    </row>
    <row r="23" spans="1:21" x14ac:dyDescent="0.3">
      <c r="A23" s="23" t="s">
        <v>226</v>
      </c>
      <c r="B23" s="20">
        <v>27.929142500000001</v>
      </c>
      <c r="C23" s="34">
        <v>1.364697</v>
      </c>
      <c r="D23" s="20">
        <v>6.9891346300000006</v>
      </c>
      <c r="E23" s="14"/>
      <c r="F23" s="20">
        <v>1951.0095091804319</v>
      </c>
      <c r="G23" s="20">
        <v>48.307214999999999</v>
      </c>
      <c r="H23" s="20">
        <v>227.28312400000002</v>
      </c>
      <c r="I23" s="20">
        <v>1.2833768512391379</v>
      </c>
      <c r="J23" s="14"/>
      <c r="K23" s="20">
        <v>25.379375977599999</v>
      </c>
      <c r="L23" s="12">
        <v>14.134425916461606</v>
      </c>
      <c r="M23" s="20">
        <v>0.57671218735299989</v>
      </c>
      <c r="N23" s="20">
        <v>50.361244641694043</v>
      </c>
      <c r="O23" s="20">
        <v>0.36474919935627143</v>
      </c>
      <c r="P23" s="20">
        <v>11.117106863620487</v>
      </c>
      <c r="Q23" s="20">
        <v>0.15213124539999998</v>
      </c>
      <c r="R23" s="20">
        <v>7.62976780851172</v>
      </c>
      <c r="S23" s="20">
        <v>39.713066089800762</v>
      </c>
      <c r="T23" s="20">
        <v>6.0749999999999993</v>
      </c>
      <c r="U23" s="20">
        <v>1991.7115729232717</v>
      </c>
    </row>
    <row r="24" spans="1:21" x14ac:dyDescent="0.3">
      <c r="A24" s="23" t="s">
        <v>227</v>
      </c>
      <c r="B24" s="20"/>
      <c r="C24" s="34">
        <v>5.1362122479999996</v>
      </c>
      <c r="D24" s="20">
        <v>32.290779100000002</v>
      </c>
      <c r="E24" s="20">
        <v>0.2329118972</v>
      </c>
      <c r="F24" s="20">
        <v>4.1788756035087724</v>
      </c>
      <c r="G24" s="20">
        <v>12.618197800000001</v>
      </c>
      <c r="H24" s="20">
        <v>75.180756079999995</v>
      </c>
      <c r="I24" s="20">
        <v>6.6044662988420395</v>
      </c>
      <c r="J24" s="20">
        <v>20.22</v>
      </c>
      <c r="K24" s="20">
        <v>3.1725869148000001</v>
      </c>
      <c r="L24" s="12">
        <v>0.7299255</v>
      </c>
      <c r="M24" s="20">
        <v>3.925369351109</v>
      </c>
      <c r="N24" s="20">
        <v>9.0849792734402737</v>
      </c>
      <c r="O24" s="20">
        <v>1.4970781730780043</v>
      </c>
      <c r="P24" s="20">
        <v>16.343916147656117</v>
      </c>
      <c r="Q24" s="20">
        <v>0.13905150050000001</v>
      </c>
      <c r="R24" s="20">
        <v>41.970024230663014</v>
      </c>
      <c r="S24" s="20">
        <v>395.97652626931466</v>
      </c>
      <c r="T24" s="20">
        <v>25.312500000000011</v>
      </c>
      <c r="U24" s="20">
        <v>4.5091959729999997</v>
      </c>
    </row>
    <row r="25" spans="1:21" x14ac:dyDescent="0.3">
      <c r="A25" s="23" t="s">
        <v>228</v>
      </c>
      <c r="B25" s="20">
        <v>28.419847500000003</v>
      </c>
      <c r="C25" s="34">
        <v>5.780209406</v>
      </c>
      <c r="D25" s="20">
        <v>16.389529400000001</v>
      </c>
      <c r="E25" s="14"/>
      <c r="F25" s="20">
        <v>75.716839620770671</v>
      </c>
      <c r="G25" s="20">
        <v>49.848765</v>
      </c>
      <c r="H25" s="20">
        <v>274.56141600000001</v>
      </c>
      <c r="I25" s="20">
        <v>5.9767332185897573</v>
      </c>
      <c r="J25" s="14"/>
      <c r="K25" s="20">
        <v>106.52254808870001</v>
      </c>
      <c r="L25" s="12">
        <v>1.4508529999999999</v>
      </c>
      <c r="M25" s="20">
        <v>2.846981349445</v>
      </c>
      <c r="N25" s="20">
        <v>12.061792497490996</v>
      </c>
      <c r="O25" s="20">
        <v>0.50145383109598884</v>
      </c>
      <c r="P25" s="20">
        <v>19.485139287682831</v>
      </c>
      <c r="Q25" s="20">
        <v>9.3960778000000009E-2</v>
      </c>
      <c r="R25" s="20">
        <v>26.754109667197699</v>
      </c>
      <c r="S25" s="20">
        <v>274.88952611899458</v>
      </c>
      <c r="T25" s="20">
        <v>65.164499999999947</v>
      </c>
      <c r="U25" s="20">
        <v>6848.1085461783005</v>
      </c>
    </row>
    <row r="26" spans="1:21" x14ac:dyDescent="0.3">
      <c r="A26" s="23" t="s">
        <v>229</v>
      </c>
      <c r="B26" s="20"/>
      <c r="C26" s="34">
        <v>0.32237745000000001</v>
      </c>
      <c r="D26" s="20">
        <v>15.052378099999999</v>
      </c>
      <c r="E26" s="20">
        <v>4.9089828139999989</v>
      </c>
      <c r="F26" s="20">
        <v>15.454752000000001</v>
      </c>
      <c r="G26" s="20">
        <v>3.4274691000000002</v>
      </c>
      <c r="H26" s="20">
        <v>67.19747194</v>
      </c>
      <c r="I26" s="20">
        <v>3.7361147943907498</v>
      </c>
      <c r="J26" s="20">
        <v>9.4</v>
      </c>
      <c r="K26" s="20">
        <v>11.650356216499999</v>
      </c>
      <c r="L26" s="12">
        <v>0</v>
      </c>
      <c r="M26" s="20">
        <v>1.3158358659699998</v>
      </c>
      <c r="N26" s="20">
        <v>5.2022683135032279</v>
      </c>
      <c r="O26" s="20">
        <v>0.35109328228735198</v>
      </c>
      <c r="P26" s="20">
        <v>7.3059550674068792</v>
      </c>
      <c r="Q26" s="20">
        <v>0.17455531200000002</v>
      </c>
      <c r="R26" s="20">
        <v>16.778912024058826</v>
      </c>
      <c r="S26" s="20">
        <v>171.53707285227793</v>
      </c>
      <c r="T26" s="20">
        <v>44.354250000000015</v>
      </c>
      <c r="U26" s="20">
        <v>0.72283320099999993</v>
      </c>
    </row>
    <row r="27" spans="1:21" x14ac:dyDescent="0.3">
      <c r="A27" s="23" t="s">
        <v>230</v>
      </c>
      <c r="B27" s="20">
        <v>4.2230549999999996</v>
      </c>
      <c r="C27" s="34">
        <v>0.14666073699999999</v>
      </c>
      <c r="D27" s="20">
        <v>5.1970043300000004</v>
      </c>
      <c r="E27" s="14"/>
      <c r="F27" s="20">
        <v>28.939562176190474</v>
      </c>
      <c r="G27" s="20">
        <v>13.729561200000001</v>
      </c>
      <c r="H27" s="20">
        <v>244.1656184</v>
      </c>
      <c r="I27" s="20">
        <v>1.4220303299404713</v>
      </c>
      <c r="J27" s="20">
        <v>2.9000000000000004</v>
      </c>
      <c r="K27" s="20">
        <v>8.5744309705999999</v>
      </c>
      <c r="L27" s="12">
        <v>1.0529679999999999</v>
      </c>
      <c r="M27" s="20">
        <v>0.828422339796</v>
      </c>
      <c r="N27" s="20">
        <v>9.4778839560362744</v>
      </c>
      <c r="O27" s="20">
        <v>0.32382264812443429</v>
      </c>
      <c r="P27" s="20">
        <v>5.6227112978752611</v>
      </c>
      <c r="Q27" s="20">
        <v>1.4485641279999999E-2</v>
      </c>
      <c r="R27" s="20">
        <v>11.08812554375182</v>
      </c>
      <c r="S27" s="20">
        <v>145.45393135490332</v>
      </c>
      <c r="T27" s="20">
        <v>95.66774999999997</v>
      </c>
      <c r="U27" s="20">
        <v>65.554712983000002</v>
      </c>
    </row>
    <row r="28" spans="1:21" x14ac:dyDescent="0.3">
      <c r="A28" s="23" t="s">
        <v>231</v>
      </c>
      <c r="B28" s="14"/>
      <c r="C28" s="34">
        <v>9.296654187799998</v>
      </c>
      <c r="D28" s="20">
        <v>511.73746800000004</v>
      </c>
      <c r="E28" s="20">
        <v>19.476507052400002</v>
      </c>
      <c r="F28" s="20">
        <v>14.152036729166667</v>
      </c>
      <c r="G28" s="20">
        <v>231.36901</v>
      </c>
      <c r="H28" s="20">
        <v>239.56599449999999</v>
      </c>
      <c r="I28" s="20">
        <v>180.77973168171519</v>
      </c>
      <c r="J28" s="20">
        <v>269.77850000000001</v>
      </c>
      <c r="K28" s="20">
        <v>24.980582803000004</v>
      </c>
      <c r="L28" s="12">
        <v>19.313207659783995</v>
      </c>
      <c r="M28" s="20">
        <v>45.460135792099997</v>
      </c>
      <c r="N28" s="20">
        <v>174.17546327989743</v>
      </c>
      <c r="O28" s="20">
        <v>8.0826040547942473</v>
      </c>
      <c r="P28" s="20">
        <v>193.15685737012183</v>
      </c>
      <c r="Q28" s="20">
        <v>4.4055058399999991</v>
      </c>
      <c r="R28" s="20">
        <v>220.03890456048299</v>
      </c>
      <c r="S28" s="20">
        <v>1557.8244664663359</v>
      </c>
      <c r="T28" s="20">
        <v>60.817499999999974</v>
      </c>
      <c r="U28" s="20">
        <v>196.33884658000005</v>
      </c>
    </row>
    <row r="29" spans="1:21" x14ac:dyDescent="0.3">
      <c r="A29" s="23" t="s">
        <v>232</v>
      </c>
      <c r="B29" s="20">
        <v>2.9069999999999996</v>
      </c>
      <c r="C29" s="34">
        <v>9.5628386636999991</v>
      </c>
      <c r="D29" s="20">
        <v>13.430517</v>
      </c>
      <c r="E29" s="20">
        <v>15.555662460000001</v>
      </c>
      <c r="F29" s="20">
        <v>11.204424105311356</v>
      </c>
      <c r="G29" s="20">
        <v>12.593935</v>
      </c>
      <c r="H29" s="20">
        <v>13.31147442</v>
      </c>
      <c r="I29" s="20">
        <v>3.7000407998568301</v>
      </c>
      <c r="J29" s="14"/>
      <c r="K29" s="20">
        <v>4.1603232700000001</v>
      </c>
      <c r="L29" s="12">
        <v>0</v>
      </c>
      <c r="M29" s="20">
        <v>1.3068242903960001</v>
      </c>
      <c r="N29" s="20">
        <v>6.9777831436590807</v>
      </c>
      <c r="O29" s="20">
        <v>1.1755587468446056</v>
      </c>
      <c r="P29" s="20">
        <v>2.2094370269290362</v>
      </c>
      <c r="Q29" s="20">
        <v>0.20262899100000001</v>
      </c>
      <c r="R29" s="20">
        <v>17.512789340753507</v>
      </c>
      <c r="S29" s="20">
        <v>142.69553231097831</v>
      </c>
      <c r="T29" s="14">
        <v>1.458</v>
      </c>
      <c r="U29" s="20">
        <v>0.315052832</v>
      </c>
    </row>
    <row r="30" spans="1:21" x14ac:dyDescent="0.3">
      <c r="A30" s="23" t="s">
        <v>233</v>
      </c>
      <c r="B30" s="20"/>
      <c r="C30" s="34">
        <v>5.1150418011000003</v>
      </c>
      <c r="D30" s="20">
        <v>86.190938000000017</v>
      </c>
      <c r="E30" s="20">
        <v>14.24333362132</v>
      </c>
      <c r="F30" s="20">
        <v>125.38867947435898</v>
      </c>
      <c r="G30" s="20">
        <v>89.389016999999996</v>
      </c>
      <c r="H30" s="20">
        <v>113.08079769999999</v>
      </c>
      <c r="I30" s="20">
        <v>35.626440118372194</v>
      </c>
      <c r="J30" s="20">
        <v>444.47348</v>
      </c>
      <c r="K30" s="20">
        <v>50.989582115000005</v>
      </c>
      <c r="L30" s="12">
        <v>4.6402021525673538</v>
      </c>
      <c r="M30" s="20">
        <v>7.4625398493599997</v>
      </c>
      <c r="N30" s="20">
        <v>28.082937633962516</v>
      </c>
      <c r="O30" s="20">
        <v>2.764621553100342</v>
      </c>
      <c r="P30" s="20">
        <v>42.81473378031054</v>
      </c>
      <c r="Q30" s="20">
        <v>0.87044060600000006</v>
      </c>
      <c r="R30" s="20">
        <v>53.268487923616213</v>
      </c>
      <c r="S30" s="20">
        <v>407.30110639466602</v>
      </c>
      <c r="T30" s="20">
        <v>105.30674999999997</v>
      </c>
      <c r="U30" s="20">
        <v>6.475278372</v>
      </c>
    </row>
    <row r="31" spans="1:21" x14ac:dyDescent="0.3">
      <c r="A31" s="23" t="s">
        <v>234</v>
      </c>
      <c r="B31" s="14"/>
      <c r="C31" s="34"/>
      <c r="D31" s="20">
        <v>3.1222527699999998</v>
      </c>
      <c r="E31" s="14">
        <v>0.42307189999999995</v>
      </c>
      <c r="F31" s="20">
        <v>5.3624512833333329</v>
      </c>
      <c r="G31" s="20">
        <v>1.6981123</v>
      </c>
      <c r="H31" s="20">
        <v>38.359673799999996</v>
      </c>
      <c r="I31" s="20">
        <v>1.5121806581771893</v>
      </c>
      <c r="J31" s="14"/>
      <c r="K31" s="20">
        <v>1.3457826201600003</v>
      </c>
      <c r="L31" s="12">
        <v>15.577804159391059</v>
      </c>
      <c r="M31" s="20">
        <v>0.65238403513700016</v>
      </c>
      <c r="N31" s="20">
        <v>9.3355533103718251</v>
      </c>
      <c r="O31" s="20">
        <v>0.14399098687485659</v>
      </c>
      <c r="P31" s="20">
        <v>5.2002292999597746</v>
      </c>
      <c r="Q31" s="20">
        <v>4.3110866600000006E-2</v>
      </c>
      <c r="R31" s="20">
        <v>8.7307358027407211</v>
      </c>
      <c r="S31" s="20">
        <v>101.53948242234495</v>
      </c>
      <c r="T31" s="20">
        <v>25.481250000000003</v>
      </c>
      <c r="U31" s="20">
        <v>17569.690658238993</v>
      </c>
    </row>
    <row r="32" spans="1:21" x14ac:dyDescent="0.3">
      <c r="A32" s="23" t="s">
        <v>235</v>
      </c>
      <c r="B32" s="20">
        <v>2.4947999999999997</v>
      </c>
      <c r="C32" s="34">
        <v>19.218403639999998</v>
      </c>
      <c r="D32" s="20">
        <v>547.51456899999994</v>
      </c>
      <c r="E32" s="20">
        <v>9.0525358259999997</v>
      </c>
      <c r="F32" s="20">
        <v>51.42335108333333</v>
      </c>
      <c r="G32" s="20">
        <v>249.79003999999998</v>
      </c>
      <c r="H32" s="20">
        <v>328.78615126</v>
      </c>
      <c r="I32" s="20">
        <v>238.84929470594477</v>
      </c>
      <c r="J32" s="14"/>
      <c r="K32" s="20">
        <v>47.697814814000012</v>
      </c>
      <c r="L32" s="12">
        <v>12.372814442358692</v>
      </c>
      <c r="M32" s="20">
        <v>36.772648976909998</v>
      </c>
      <c r="N32" s="20">
        <v>141.1197045539104</v>
      </c>
      <c r="O32" s="20">
        <v>8.5365233934870712</v>
      </c>
      <c r="P32" s="20">
        <v>171.75320053736095</v>
      </c>
      <c r="Q32" s="20">
        <v>3.828993439</v>
      </c>
      <c r="R32" s="20">
        <v>211.15959375059799</v>
      </c>
      <c r="S32" s="20">
        <v>2554.5487608806829</v>
      </c>
      <c r="T32" s="20">
        <v>46.952999999999967</v>
      </c>
      <c r="U32" s="20">
        <v>4085.2045391129991</v>
      </c>
    </row>
    <row r="33" spans="1:21" x14ac:dyDescent="0.3">
      <c r="A33" s="23" t="s">
        <v>236</v>
      </c>
      <c r="B33" s="20">
        <v>22.475669999999997</v>
      </c>
      <c r="C33" s="34">
        <v>8.4718048169999989</v>
      </c>
      <c r="D33" s="20">
        <v>331.47297800000001</v>
      </c>
      <c r="E33" s="14"/>
      <c r="F33" s="20">
        <v>503.57751483168499</v>
      </c>
      <c r="G33" s="20">
        <v>798.66757999999993</v>
      </c>
      <c r="H33" s="20">
        <v>844.46342200000004</v>
      </c>
      <c r="I33" s="20">
        <v>124.87062643742141</v>
      </c>
      <c r="J33" s="20">
        <v>110.80034000000002</v>
      </c>
      <c r="K33" s="20">
        <v>68.381440131000019</v>
      </c>
      <c r="L33" s="12">
        <v>32.276659715851466</v>
      </c>
      <c r="M33" s="20">
        <v>27.116326321660001</v>
      </c>
      <c r="N33" s="20">
        <v>93.030893447844122</v>
      </c>
      <c r="O33" s="20">
        <v>4.7630264580982304</v>
      </c>
      <c r="P33" s="20">
        <v>125.57152756504925</v>
      </c>
      <c r="Q33" s="20">
        <v>3.6903949299999996</v>
      </c>
      <c r="R33" s="20">
        <v>130.52066593316999</v>
      </c>
      <c r="S33" s="20">
        <v>1145.9600961939686</v>
      </c>
      <c r="T33" s="20">
        <v>77.611499999999936</v>
      </c>
      <c r="U33" s="20">
        <v>106.49500061000001</v>
      </c>
    </row>
    <row r="34" spans="1:21" x14ac:dyDescent="0.3">
      <c r="A34" s="23" t="s">
        <v>237</v>
      </c>
      <c r="B34" s="20">
        <v>5.5632499999999991</v>
      </c>
      <c r="C34" s="34">
        <v>0.55976970699999995</v>
      </c>
      <c r="D34" s="20">
        <v>15.8880251</v>
      </c>
      <c r="E34" s="14"/>
      <c r="F34" s="20">
        <v>176.29799509358975</v>
      </c>
      <c r="G34" s="20">
        <v>34.433508000000003</v>
      </c>
      <c r="H34" s="20">
        <v>469.78132800000003</v>
      </c>
      <c r="I34" s="20">
        <v>6.0738995070122277</v>
      </c>
      <c r="J34" s="20">
        <v>126.86057500000001</v>
      </c>
      <c r="K34" s="20">
        <v>49.001606082999999</v>
      </c>
      <c r="L34" s="12">
        <v>1.7344646591555011</v>
      </c>
      <c r="M34" s="20">
        <v>2.7564276834460002</v>
      </c>
      <c r="N34" s="20">
        <v>14.800978322909483</v>
      </c>
      <c r="O34" s="20">
        <v>1.080757201550036</v>
      </c>
      <c r="P34" s="20">
        <v>16.383817762479204</v>
      </c>
      <c r="Q34" s="20">
        <v>0.28669648200000003</v>
      </c>
      <c r="R34" s="20">
        <v>27.704738060880601</v>
      </c>
      <c r="S34" s="20">
        <v>311.32016647672953</v>
      </c>
      <c r="T34" s="20">
        <v>279.99675000000053</v>
      </c>
      <c r="U34" s="20">
        <v>69.107806529478268</v>
      </c>
    </row>
    <row r="35" spans="1:21" x14ac:dyDescent="0.3">
      <c r="A35" s="23" t="s">
        <v>238</v>
      </c>
      <c r="B35" s="20">
        <v>7.2674999999999992</v>
      </c>
      <c r="C35" s="34">
        <v>3.7550053100000005</v>
      </c>
      <c r="D35" s="20">
        <v>179.16543900000002</v>
      </c>
      <c r="E35" s="20">
        <v>0.76044891240000001</v>
      </c>
      <c r="F35" s="20">
        <v>18.4865317724359</v>
      </c>
      <c r="G35" s="20">
        <v>88.390759000000003</v>
      </c>
      <c r="H35" s="20">
        <v>135.72673313999999</v>
      </c>
      <c r="I35" s="20">
        <v>45.934471104899281</v>
      </c>
      <c r="J35" s="20">
        <v>0.47899999999999998</v>
      </c>
      <c r="K35" s="20">
        <v>36.845103625999997</v>
      </c>
      <c r="L35" s="12">
        <v>11.468776199999999</v>
      </c>
      <c r="M35" s="20">
        <v>15.280593272610002</v>
      </c>
      <c r="N35" s="20">
        <v>42.095526369972887</v>
      </c>
      <c r="O35" s="20">
        <v>3.0348193657750722</v>
      </c>
      <c r="P35" s="20">
        <v>69.962504483101796</v>
      </c>
      <c r="Q35" s="20">
        <v>1.1388100049999998</v>
      </c>
      <c r="R35" s="20">
        <v>107.32946408681732</v>
      </c>
      <c r="S35" s="20">
        <v>759.47127462660819</v>
      </c>
      <c r="T35" s="20">
        <v>7.6275000000000004</v>
      </c>
      <c r="U35" s="20">
        <v>218.89540842500003</v>
      </c>
    </row>
    <row r="36" spans="1:21" x14ac:dyDescent="0.3">
      <c r="A36" s="23" t="s">
        <v>239</v>
      </c>
      <c r="B36" s="20"/>
      <c r="C36" s="34"/>
      <c r="D36" s="20">
        <v>1.09318929</v>
      </c>
      <c r="E36" s="20">
        <v>6.111330699999999</v>
      </c>
      <c r="F36" s="20">
        <v>13.507721467611336</v>
      </c>
      <c r="G36" s="20">
        <v>2.8320134000000001</v>
      </c>
      <c r="H36" s="20">
        <v>14.971134760000002</v>
      </c>
      <c r="I36" s="20">
        <v>0.48658917016671555</v>
      </c>
      <c r="J36" s="14"/>
      <c r="K36" s="20">
        <v>13.123925775099998</v>
      </c>
      <c r="L36" s="12">
        <v>0</v>
      </c>
      <c r="M36" s="20">
        <v>0.26343793209970001</v>
      </c>
      <c r="N36" s="20">
        <v>0.80604038637800646</v>
      </c>
      <c r="O36" s="20">
        <v>0.14617773182790589</v>
      </c>
      <c r="P36" s="20">
        <v>1.5809003458099591</v>
      </c>
      <c r="Q36" s="20">
        <v>2.6060862000000001E-2</v>
      </c>
      <c r="R36" s="20">
        <v>3.570270274489117</v>
      </c>
      <c r="S36" s="20">
        <v>33.011514527703085</v>
      </c>
      <c r="T36" s="20">
        <v>5.4742500000000005</v>
      </c>
      <c r="U36" s="14">
        <v>0.570198702</v>
      </c>
    </row>
    <row r="37" spans="1:21" x14ac:dyDescent="0.3">
      <c r="A37" s="23" t="s">
        <v>240</v>
      </c>
      <c r="B37" s="20">
        <v>672.10304871722747</v>
      </c>
      <c r="C37" s="34">
        <v>1.9794937759999998</v>
      </c>
      <c r="D37" s="20">
        <v>37.260416999999997</v>
      </c>
      <c r="E37" s="14">
        <v>0.4291258</v>
      </c>
      <c r="F37" s="20">
        <v>867.0127181701755</v>
      </c>
      <c r="G37" s="20">
        <v>102.805116</v>
      </c>
      <c r="H37" s="20">
        <v>48.47028298</v>
      </c>
      <c r="I37" s="20">
        <v>15.516780629221172</v>
      </c>
      <c r="J37" s="20">
        <v>115.11</v>
      </c>
      <c r="K37" s="20">
        <v>68.160172461700014</v>
      </c>
      <c r="L37" s="12">
        <v>8.0839528844455639</v>
      </c>
      <c r="M37" s="20">
        <v>3.34552676698</v>
      </c>
      <c r="N37" s="20">
        <v>39.330838823649813</v>
      </c>
      <c r="O37" s="20">
        <v>0.48724150636375702</v>
      </c>
      <c r="P37" s="20">
        <v>15.871875520907377</v>
      </c>
      <c r="Q37" s="20">
        <v>0.356003766</v>
      </c>
      <c r="R37" s="20">
        <v>16.442659936989404</v>
      </c>
      <c r="S37" s="20">
        <v>113.46361902824908</v>
      </c>
      <c r="T37" s="20">
        <v>4.05</v>
      </c>
      <c r="U37" s="20">
        <v>6.0945014998571416</v>
      </c>
    </row>
    <row r="38" spans="1:21" x14ac:dyDescent="0.3">
      <c r="A38" s="23" t="s">
        <v>241</v>
      </c>
      <c r="B38" s="20">
        <v>9.8055299999999992</v>
      </c>
      <c r="C38" s="34">
        <v>4.0645201374999997</v>
      </c>
      <c r="D38" s="20">
        <v>165.65094099999999</v>
      </c>
      <c r="E38" s="20">
        <v>12.828534580439998</v>
      </c>
      <c r="F38" s="20">
        <v>149.92421693876517</v>
      </c>
      <c r="G38" s="20">
        <v>220.38454099999998</v>
      </c>
      <c r="H38" s="20">
        <v>133.37117668000002</v>
      </c>
      <c r="I38" s="20">
        <v>60.066957830906333</v>
      </c>
      <c r="J38" s="20">
        <v>870.00000000000057</v>
      </c>
      <c r="K38" s="20">
        <v>132.98168802400005</v>
      </c>
      <c r="L38" s="12">
        <v>5.8138012868626037</v>
      </c>
      <c r="M38" s="20">
        <v>11.80189977955</v>
      </c>
      <c r="N38" s="20">
        <v>43.26087519364247</v>
      </c>
      <c r="O38" s="20">
        <v>3.1009159617422535</v>
      </c>
      <c r="P38" s="20">
        <v>50.559562168269366</v>
      </c>
      <c r="Q38" s="20">
        <v>1.4642241620000001</v>
      </c>
      <c r="R38" s="20">
        <v>84.005409963278069</v>
      </c>
      <c r="S38" s="20">
        <v>654.62673384380014</v>
      </c>
      <c r="T38" s="20">
        <v>87.236999999999995</v>
      </c>
      <c r="U38" s="20">
        <v>49.305706406999981</v>
      </c>
    </row>
    <row r="39" spans="1:21" x14ac:dyDescent="0.3">
      <c r="A39" s="23" t="s">
        <v>242</v>
      </c>
      <c r="B39" s="20">
        <v>357.00588197123164</v>
      </c>
      <c r="C39" s="34">
        <v>3.5557802370000005</v>
      </c>
      <c r="D39" s="20">
        <v>21.2878598</v>
      </c>
      <c r="E39" s="14">
        <v>0.44328800000000002</v>
      </c>
      <c r="F39" s="20">
        <v>2290.5651650082705</v>
      </c>
      <c r="G39" s="20">
        <v>7.4131140000000002</v>
      </c>
      <c r="H39" s="20">
        <v>277.76097479999999</v>
      </c>
      <c r="I39" s="20">
        <v>9.0778262789911839</v>
      </c>
      <c r="J39" s="20">
        <v>7.32</v>
      </c>
      <c r="K39" s="20">
        <v>48.847352300700003</v>
      </c>
      <c r="L39" s="12">
        <v>4.6477482999999999</v>
      </c>
      <c r="M39" s="20">
        <v>1.8506468462109997</v>
      </c>
      <c r="N39" s="20">
        <v>77.211102729950326</v>
      </c>
      <c r="O39" s="20">
        <v>0.30453836002267404</v>
      </c>
      <c r="P39" s="20">
        <v>12.69161144033141</v>
      </c>
      <c r="Q39" s="20">
        <v>0.43700926600000001</v>
      </c>
      <c r="R39" s="20">
        <v>11.957313880953807</v>
      </c>
      <c r="S39" s="20">
        <v>56.455175674052384</v>
      </c>
      <c r="T39" s="20">
        <v>0.67500000000000004</v>
      </c>
      <c r="U39" s="20">
        <v>523.77594801405598</v>
      </c>
    </row>
    <row r="40" spans="1:21" x14ac:dyDescent="0.3">
      <c r="A40" s="23" t="s">
        <v>243</v>
      </c>
      <c r="B40" s="20">
        <v>616.0689974999998</v>
      </c>
      <c r="C40" s="50">
        <v>3.7415792370000003</v>
      </c>
      <c r="D40" s="20">
        <v>137.275205</v>
      </c>
      <c r="E40" s="14"/>
      <c r="F40" s="20">
        <v>400.95977330094462</v>
      </c>
      <c r="G40" s="20">
        <v>372.56355000000002</v>
      </c>
      <c r="H40" s="20">
        <v>320.42166420000001</v>
      </c>
      <c r="I40" s="20">
        <v>52.215093965865691</v>
      </c>
      <c r="J40" s="20">
        <v>12.324769999999999</v>
      </c>
      <c r="K40" s="20">
        <v>408.29456359800002</v>
      </c>
      <c r="L40" s="46">
        <v>4.4562490015667784</v>
      </c>
      <c r="M40" s="20">
        <v>14.23336416697</v>
      </c>
      <c r="N40" s="20">
        <v>51.905479107315195</v>
      </c>
      <c r="O40" s="20">
        <v>1.5699162117289418</v>
      </c>
      <c r="P40" s="20">
        <v>65.25686350470113</v>
      </c>
      <c r="Q40" s="20">
        <v>1.1407925030000001</v>
      </c>
      <c r="R40" s="20">
        <v>71.990625438905312</v>
      </c>
      <c r="S40" s="20">
        <v>464.68427015812557</v>
      </c>
      <c r="T40" s="20">
        <v>113.67674999999974</v>
      </c>
      <c r="U40" s="20">
        <v>4289.7735868426507</v>
      </c>
    </row>
    <row r="41" spans="1:21" x14ac:dyDescent="0.3">
      <c r="A41" s="23" t="s">
        <v>244</v>
      </c>
      <c r="B41" s="6">
        <f t="shared" ref="B41:U41" si="0">SUM(B2:B40)</f>
        <v>3134.7719228218202</v>
      </c>
      <c r="C41" s="6">
        <f>SUM(C2:C40)</f>
        <v>200.37844320299999</v>
      </c>
      <c r="D41" s="6">
        <f t="shared" si="0"/>
        <v>5230.1950493989989</v>
      </c>
      <c r="E41" s="6">
        <f t="shared" si="0"/>
        <v>266.23435161531575</v>
      </c>
      <c r="F41" s="6">
        <f t="shared" si="0"/>
        <v>14894.686088250002</v>
      </c>
      <c r="G41" s="6">
        <f t="shared" si="0"/>
        <v>5538.7458804999997</v>
      </c>
      <c r="H41" s="6">
        <f t="shared" si="0"/>
        <v>7180.6992761799984</v>
      </c>
      <c r="I41" s="6">
        <f t="shared" si="0"/>
        <v>1938.1424235502557</v>
      </c>
      <c r="J41" s="6">
        <f t="shared" si="0"/>
        <v>3322.527547000002</v>
      </c>
      <c r="K41" s="6">
        <f t="shared" si="0"/>
        <v>2408.1600682799503</v>
      </c>
      <c r="L41" s="6">
        <f t="shared" si="0"/>
        <v>341.53002484462752</v>
      </c>
      <c r="M41" s="6">
        <f t="shared" si="0"/>
        <v>375.59929257002022</v>
      </c>
      <c r="N41" s="6">
        <f t="shared" si="0"/>
        <v>1785.2539973089897</v>
      </c>
      <c r="O41" s="6">
        <f t="shared" si="0"/>
        <v>78.574853117680775</v>
      </c>
      <c r="P41" s="6">
        <f t="shared" si="0"/>
        <v>1769.4312254683985</v>
      </c>
      <c r="Q41" s="6">
        <f t="shared" si="0"/>
        <v>48.162020213159998</v>
      </c>
      <c r="R41" s="6">
        <f t="shared" si="0"/>
        <v>2187.483911491689</v>
      </c>
      <c r="S41" s="6">
        <f t="shared" si="0"/>
        <v>17438.037569087319</v>
      </c>
      <c r="T41" s="6">
        <f t="shared" si="0"/>
        <v>2151.6502500000011</v>
      </c>
      <c r="U41" s="6">
        <f t="shared" si="0"/>
        <v>44831.70625049121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5" bestFit="1" customWidth="1"/>
    <col min="5" max="5" width="5.33203125" bestFit="1" customWidth="1"/>
    <col min="6" max="6" width="6.5546875" bestFit="1" customWidth="1"/>
    <col min="7" max="7" width="3.33203125" bestFit="1" customWidth="1"/>
    <col min="8" max="8" width="5.44140625" bestFit="1" customWidth="1"/>
    <col min="9" max="9" width="5.33203125" bestFit="1" customWidth="1"/>
    <col min="10" max="10" width="5.88671875" bestFit="1" customWidth="1"/>
    <col min="11" max="11" width="5.33203125" bestFit="1" customWidth="1"/>
    <col min="12" max="12" width="6.109375" bestFit="1" customWidth="1"/>
    <col min="13" max="13" width="7.6640625" bestFit="1" customWidth="1"/>
    <col min="14" max="14" width="5.109375" bestFit="1" customWidth="1"/>
    <col min="15" max="15" width="6.88671875" bestFit="1" customWidth="1"/>
    <col min="16" max="16" width="5.5546875" bestFit="1" customWidth="1"/>
  </cols>
  <sheetData>
    <row r="1" spans="1:16" x14ac:dyDescent="0.3">
      <c r="A1" s="21" t="s">
        <v>251</v>
      </c>
      <c r="B1" s="22" t="s">
        <v>41</v>
      </c>
      <c r="C1" s="33" t="s">
        <v>188</v>
      </c>
      <c r="D1" s="22" t="s">
        <v>45</v>
      </c>
      <c r="E1" s="22" t="s">
        <v>47</v>
      </c>
      <c r="F1" s="22" t="s">
        <v>49</v>
      </c>
      <c r="G1" s="36" t="s">
        <v>51</v>
      </c>
      <c r="H1" s="22" t="s">
        <v>53</v>
      </c>
      <c r="I1" s="22" t="s">
        <v>57</v>
      </c>
      <c r="J1" s="22" t="s">
        <v>59</v>
      </c>
      <c r="K1" s="22" t="s">
        <v>61</v>
      </c>
      <c r="L1" s="22" t="s">
        <v>63</v>
      </c>
      <c r="M1" s="22" t="s">
        <v>65</v>
      </c>
      <c r="N1" s="22" t="s">
        <v>67</v>
      </c>
      <c r="O1" s="22" t="s">
        <v>68</v>
      </c>
      <c r="P1" s="22" t="s">
        <v>70</v>
      </c>
    </row>
    <row r="2" spans="1:16" x14ac:dyDescent="0.3">
      <c r="A2" s="23" t="s">
        <v>205</v>
      </c>
      <c r="B2" s="20">
        <v>2.6909775000384202</v>
      </c>
      <c r="C2" s="34">
        <v>0.44288331999999997</v>
      </c>
      <c r="D2" s="14"/>
      <c r="E2" s="20">
        <v>1.2842990397123166</v>
      </c>
      <c r="F2" s="14"/>
      <c r="G2" s="12">
        <v>0.84322904400000009</v>
      </c>
      <c r="H2" s="20">
        <v>8.8499489509999991E-3</v>
      </c>
      <c r="I2" s="20">
        <v>0.32796737602734</v>
      </c>
      <c r="J2" s="20">
        <v>3.310843543999728E-3</v>
      </c>
      <c r="K2" s="20">
        <v>1.6740939762751894</v>
      </c>
      <c r="L2" s="20">
        <v>4.693873942E-2</v>
      </c>
      <c r="M2" s="20">
        <v>0.1570242171698199</v>
      </c>
      <c r="N2" s="20">
        <v>0.74047888687637242</v>
      </c>
      <c r="O2" s="20">
        <v>0.02</v>
      </c>
      <c r="P2" s="20">
        <v>1.9323044813126096</v>
      </c>
    </row>
    <row r="3" spans="1:16" x14ac:dyDescent="0.3">
      <c r="A3" s="23" t="s">
        <v>206</v>
      </c>
      <c r="B3" s="20">
        <v>1.4875000001699995E-3</v>
      </c>
      <c r="C3" s="34">
        <v>1.00613528E-3</v>
      </c>
      <c r="D3" s="14">
        <v>1.1944340000000001E-3</v>
      </c>
      <c r="E3" s="20">
        <v>0.76175542135282748</v>
      </c>
      <c r="F3" s="14"/>
      <c r="G3" s="12">
        <v>0</v>
      </c>
      <c r="H3" s="20">
        <v>2.1952754615E-2</v>
      </c>
      <c r="I3" s="20">
        <v>5.3615718240179945E-2</v>
      </c>
      <c r="J3" s="20">
        <v>5.9855140457529378E-3</v>
      </c>
      <c r="K3" s="20">
        <v>0.34791469188178914</v>
      </c>
      <c r="L3" s="20">
        <v>0.13766295779000001</v>
      </c>
      <c r="M3" s="20">
        <v>0.10395575599338502</v>
      </c>
      <c r="N3" s="20">
        <v>0.76002200672229592</v>
      </c>
      <c r="O3" s="20">
        <v>5.0000000000000001E-3</v>
      </c>
      <c r="P3" s="20">
        <v>0.260182201</v>
      </c>
    </row>
    <row r="4" spans="1:16" x14ac:dyDescent="0.3">
      <c r="A4" s="23" t="s">
        <v>207</v>
      </c>
      <c r="B4" s="20">
        <v>2.6263799999999993</v>
      </c>
      <c r="C4" s="34">
        <v>0.38183729999999999</v>
      </c>
      <c r="D4" s="14">
        <v>6.6456309999999991E-2</v>
      </c>
      <c r="E4" s="20">
        <v>11.058597639435318</v>
      </c>
      <c r="F4" s="20">
        <v>0.53</v>
      </c>
      <c r="G4" s="12">
        <v>0.86013833864682987</v>
      </c>
      <c r="H4" s="20">
        <v>0.13205832935</v>
      </c>
      <c r="I4" s="20">
        <v>0.44539241386198586</v>
      </c>
      <c r="J4" s="20">
        <v>5.7125656789253361E-2</v>
      </c>
      <c r="K4" s="20">
        <v>5.0965297931532367</v>
      </c>
      <c r="L4" s="20">
        <v>0.36600889109000001</v>
      </c>
      <c r="M4" s="20">
        <v>0.89934579002547976</v>
      </c>
      <c r="N4" s="20">
        <v>2.6118433074621654</v>
      </c>
      <c r="O4" s="20">
        <v>0.1</v>
      </c>
      <c r="P4" s="20">
        <v>13.717870497410601</v>
      </c>
    </row>
    <row r="5" spans="1:16" x14ac:dyDescent="0.3">
      <c r="A5" s="23" t="s">
        <v>208</v>
      </c>
      <c r="B5" s="20">
        <v>0.43528499999957498</v>
      </c>
      <c r="C5" s="34">
        <v>0.18495634799999996</v>
      </c>
      <c r="D5" s="14"/>
      <c r="E5" s="20">
        <v>5.6633133346499065</v>
      </c>
      <c r="F5" s="14"/>
      <c r="G5" s="12">
        <v>0.18812579562056</v>
      </c>
      <c r="H5" s="20">
        <v>5.5849344025000004E-2</v>
      </c>
      <c r="I5" s="20">
        <v>0.17326089092560482</v>
      </c>
      <c r="J5" s="20">
        <v>3.6911540820919068E-2</v>
      </c>
      <c r="K5" s="20">
        <v>2.1160945743211403</v>
      </c>
      <c r="L5" s="20">
        <v>2.8296462670000001E-2</v>
      </c>
      <c r="M5" s="20">
        <v>0.63001638317687991</v>
      </c>
      <c r="N5" s="20">
        <v>10.444144166241109</v>
      </c>
      <c r="O5" s="20">
        <v>0.14120000000000005</v>
      </c>
      <c r="P5" s="20">
        <v>116.87348914845279</v>
      </c>
    </row>
    <row r="6" spans="1:16" x14ac:dyDescent="0.3">
      <c r="A6" s="23" t="s">
        <v>209</v>
      </c>
      <c r="B6" s="14">
        <v>5.813999999999999E-2</v>
      </c>
      <c r="C6" s="34">
        <v>0.98079421499999997</v>
      </c>
      <c r="D6" s="20">
        <v>57.188172734319998</v>
      </c>
      <c r="E6" s="20">
        <v>2.5161592561912247</v>
      </c>
      <c r="F6" s="20">
        <v>6.4039999999999999</v>
      </c>
      <c r="G6" s="12">
        <v>0</v>
      </c>
      <c r="H6" s="20">
        <v>8.022938062099999E-2</v>
      </c>
      <c r="I6" s="20">
        <v>0.12891387696583514</v>
      </c>
      <c r="J6" s="20">
        <v>4.1369182033712149E-2</v>
      </c>
      <c r="K6" s="20">
        <v>1.797718427996702</v>
      </c>
      <c r="L6" s="20">
        <v>6.4422050460000005E-2</v>
      </c>
      <c r="M6" s="20">
        <v>0.78036513438078925</v>
      </c>
      <c r="N6" s="20">
        <v>8.8928898064873536</v>
      </c>
      <c r="O6" s="20">
        <v>0.83270000000000011</v>
      </c>
      <c r="P6" s="20">
        <v>5.0558356345422553</v>
      </c>
    </row>
    <row r="7" spans="1:16" x14ac:dyDescent="0.3">
      <c r="A7" s="23" t="s">
        <v>210</v>
      </c>
      <c r="B7" s="20"/>
      <c r="C7" s="34">
        <v>0.7344783104899999</v>
      </c>
      <c r="D7" s="20">
        <v>10.181268854999999</v>
      </c>
      <c r="E7" s="20">
        <v>26.984008975928429</v>
      </c>
      <c r="F7" s="20">
        <v>6.7147396300000022</v>
      </c>
      <c r="G7" s="12">
        <v>0.57369736039318009</v>
      </c>
      <c r="H7" s="20">
        <v>0.31152658283000001</v>
      </c>
      <c r="I7" s="20">
        <v>0.76127819077364589</v>
      </c>
      <c r="J7" s="20">
        <v>0.10003434908766698</v>
      </c>
      <c r="K7" s="20">
        <v>9.2012254716484225</v>
      </c>
      <c r="L7" s="20">
        <v>1.6852134952</v>
      </c>
      <c r="M7" s="20">
        <v>2.889223597664174</v>
      </c>
      <c r="N7" s="20">
        <v>24.985608130221024</v>
      </c>
      <c r="O7" s="20">
        <v>9.4650000000000026E-2</v>
      </c>
      <c r="P7" s="20">
        <v>1.5155433410000003</v>
      </c>
    </row>
    <row r="8" spans="1:16" x14ac:dyDescent="0.3">
      <c r="A8" s="23" t="s">
        <v>211</v>
      </c>
      <c r="B8" s="20">
        <v>37.708729596763185</v>
      </c>
      <c r="C8" s="34">
        <v>2.7208860000000001E-3</v>
      </c>
      <c r="D8" s="14">
        <v>9.7578089999999992E-3</v>
      </c>
      <c r="E8" s="20">
        <v>0.20589382732936354</v>
      </c>
      <c r="F8" s="14"/>
      <c r="G8" s="12">
        <v>3.2539564059999998E-3</v>
      </c>
      <c r="H8" s="20">
        <v>3.5735936586E-3</v>
      </c>
      <c r="I8" s="20">
        <v>0.24071283003658939</v>
      </c>
      <c r="J8" s="20">
        <v>1.0824972451896548E-3</v>
      </c>
      <c r="K8" s="20">
        <v>0.18834984164672303</v>
      </c>
      <c r="L8" s="20">
        <v>1.4168122579999999E-2</v>
      </c>
      <c r="M8" s="20">
        <v>4.0687053788350698E-2</v>
      </c>
      <c r="N8" s="20">
        <v>0.47266845716285311</v>
      </c>
      <c r="O8" s="20">
        <v>1.5950000000000002E-2</v>
      </c>
      <c r="P8" s="20">
        <v>7.3771460560000008</v>
      </c>
    </row>
    <row r="9" spans="1:16" x14ac:dyDescent="0.3">
      <c r="A9" s="23" t="s">
        <v>212</v>
      </c>
      <c r="B9" s="14"/>
      <c r="C9" s="34">
        <v>0.55544462999999999</v>
      </c>
      <c r="D9" s="20">
        <v>15.816384471346632</v>
      </c>
      <c r="E9" s="20">
        <v>8.4192512674226059</v>
      </c>
      <c r="F9" s="20">
        <v>724.39668799999993</v>
      </c>
      <c r="G9" s="12">
        <v>0.58020463089131002</v>
      </c>
      <c r="H9" s="20">
        <v>9.9122708389999994E-2</v>
      </c>
      <c r="I9" s="20">
        <v>0.21064364106879233</v>
      </c>
      <c r="J9" s="20">
        <v>3.8169387929742706E-2</v>
      </c>
      <c r="K9" s="20">
        <v>3.9117161478649956</v>
      </c>
      <c r="L9" s="20">
        <v>8.6919138289999989E-2</v>
      </c>
      <c r="M9" s="20">
        <v>0.91002133162799503</v>
      </c>
      <c r="N9" s="20">
        <v>10.601230933664539</v>
      </c>
      <c r="O9" s="20">
        <v>0.29395000000000016</v>
      </c>
      <c r="P9" s="20">
        <v>4.4637053330000001</v>
      </c>
    </row>
    <row r="10" spans="1:16" x14ac:dyDescent="0.3">
      <c r="A10" s="23" t="s">
        <v>213</v>
      </c>
      <c r="B10" s="20">
        <v>0.81990500000000011</v>
      </c>
      <c r="C10" s="34">
        <v>1.1449961499999999</v>
      </c>
      <c r="D10" s="14"/>
      <c r="E10" s="20">
        <v>1.246330594657046</v>
      </c>
      <c r="F10" s="20">
        <v>3.1</v>
      </c>
      <c r="G10" s="12">
        <v>4.1289079999999999E-2</v>
      </c>
      <c r="H10" s="20">
        <v>2.4179153864000002E-2</v>
      </c>
      <c r="I10" s="20">
        <v>0.20463751182240636</v>
      </c>
      <c r="J10" s="20">
        <v>1.6416266848435619E-2</v>
      </c>
      <c r="K10" s="20">
        <v>1.2417273925097576</v>
      </c>
      <c r="L10" s="20">
        <v>1.2142210169999999E-2</v>
      </c>
      <c r="M10" s="20">
        <v>0.28041682880243601</v>
      </c>
      <c r="N10" s="20">
        <v>3.1091660053492234</v>
      </c>
      <c r="O10" s="20">
        <v>0.1099</v>
      </c>
      <c r="P10" s="20">
        <v>297.88349170587531</v>
      </c>
    </row>
    <row r="11" spans="1:16" x14ac:dyDescent="0.3">
      <c r="A11" s="23" t="s">
        <v>214</v>
      </c>
      <c r="B11" s="20"/>
      <c r="C11" s="34">
        <v>4.5242141000000007E-2</v>
      </c>
      <c r="D11" s="14"/>
      <c r="E11" s="20">
        <v>0.35010237084057749</v>
      </c>
      <c r="F11" s="14"/>
      <c r="G11" s="12">
        <v>1.6476149999999998E-2</v>
      </c>
      <c r="H11" s="20">
        <v>6.8154733056E-3</v>
      </c>
      <c r="I11" s="20">
        <v>9.575689272179147E-2</v>
      </c>
      <c r="J11" s="20">
        <v>3.2971479173482619E-3</v>
      </c>
      <c r="K11" s="20">
        <v>0.33926227171925766</v>
      </c>
      <c r="L11" s="20">
        <v>8.3056513590000006E-3</v>
      </c>
      <c r="M11" s="20">
        <v>0.14884831583691582</v>
      </c>
      <c r="N11" s="20">
        <v>1.9940073808617709</v>
      </c>
      <c r="O11" s="20">
        <v>2.156899999999998</v>
      </c>
      <c r="P11" s="20">
        <v>254.00894230644661</v>
      </c>
    </row>
    <row r="12" spans="1:16" x14ac:dyDescent="0.3">
      <c r="A12" s="23" t="s">
        <v>215</v>
      </c>
      <c r="B12" s="20">
        <v>4.5849351136344119</v>
      </c>
      <c r="C12" s="34">
        <v>6.0767689000000003</v>
      </c>
      <c r="D12" s="14">
        <v>7.2807277000000004E-2</v>
      </c>
      <c r="E12" s="20">
        <v>5.2429581917572898</v>
      </c>
      <c r="F12" s="14"/>
      <c r="G12" s="12">
        <v>0.60822272848697001</v>
      </c>
      <c r="H12" s="20">
        <v>3.8394226080000003E-2</v>
      </c>
      <c r="I12" s="20">
        <v>0.3340038464829177</v>
      </c>
      <c r="J12" s="20">
        <v>1.9701976255051951E-2</v>
      </c>
      <c r="K12" s="20">
        <v>2.3081357280803032</v>
      </c>
      <c r="L12" s="20">
        <v>0.22494598829999998</v>
      </c>
      <c r="M12" s="20">
        <v>0.40707590194165588</v>
      </c>
      <c r="N12" s="20">
        <v>2.6110887163183776</v>
      </c>
      <c r="O12" s="20">
        <v>5.0000000000000001E-3</v>
      </c>
      <c r="P12" s="20">
        <v>96.672759686928131</v>
      </c>
    </row>
    <row r="13" spans="1:16" x14ac:dyDescent="0.3">
      <c r="A13" s="23" t="s">
        <v>216</v>
      </c>
      <c r="B13" s="20">
        <v>10.192044607200943</v>
      </c>
      <c r="C13" s="34"/>
      <c r="D13" s="14">
        <v>1.1538100999999999E-2</v>
      </c>
      <c r="E13" s="20">
        <v>2.2511901954934015E-2</v>
      </c>
      <c r="F13" s="14"/>
      <c r="G13" s="12">
        <v>0</v>
      </c>
      <c r="H13" s="20">
        <v>6.9574564010000002E-4</v>
      </c>
      <c r="I13" s="20">
        <v>8.484685525521754E-2</v>
      </c>
      <c r="J13" s="20">
        <v>7.4182825162742716E-4</v>
      </c>
      <c r="K13" s="20">
        <v>0.16908743741973403</v>
      </c>
      <c r="L13" s="20">
        <v>7.4235994600000011E-3</v>
      </c>
      <c r="M13" s="20">
        <v>4.3307352080030816E-2</v>
      </c>
      <c r="N13" s="20">
        <v>0.2586734522551799</v>
      </c>
      <c r="O13" s="20"/>
      <c r="P13" s="20"/>
    </row>
    <row r="14" spans="1:16" x14ac:dyDescent="0.3">
      <c r="A14" s="23" t="s">
        <v>217</v>
      </c>
      <c r="B14" s="20">
        <v>7.1365501785056713</v>
      </c>
      <c r="C14" s="34">
        <v>9.1339644899000003</v>
      </c>
      <c r="D14" s="14"/>
      <c r="E14" s="20">
        <v>4.8156132128738385</v>
      </c>
      <c r="F14" s="20">
        <v>6.5374850000000002</v>
      </c>
      <c r="G14" s="12">
        <v>0.17644035649806999</v>
      </c>
      <c r="H14" s="20">
        <v>6.1597521170000002E-2</v>
      </c>
      <c r="I14" s="20">
        <v>0.57513712927903549</v>
      </c>
      <c r="J14" s="20">
        <v>3.3457069307376158E-2</v>
      </c>
      <c r="K14" s="20">
        <v>3.2219311831173112</v>
      </c>
      <c r="L14" s="20">
        <v>3.1794670669999997E-2</v>
      </c>
      <c r="M14" s="20">
        <v>0.77849391317369798</v>
      </c>
      <c r="N14" s="20">
        <v>4.4519707732201619</v>
      </c>
      <c r="O14" s="20">
        <v>3.0000000000000002E-2</v>
      </c>
      <c r="P14" s="20">
        <v>14.492151703369744</v>
      </c>
    </row>
    <row r="15" spans="1:16" x14ac:dyDescent="0.3">
      <c r="A15" s="23" t="s">
        <v>218</v>
      </c>
      <c r="B15" s="20">
        <v>0.15120000000000003</v>
      </c>
      <c r="C15" s="34">
        <v>8.1435857E-2</v>
      </c>
      <c r="D15" s="20">
        <v>4.1403894494200006</v>
      </c>
      <c r="E15" s="20">
        <v>2.8254972356417838</v>
      </c>
      <c r="F15" s="20">
        <v>71.9285</v>
      </c>
      <c r="G15" s="12">
        <v>1.803869E-2</v>
      </c>
      <c r="H15" s="20">
        <v>7.2290357398999999E-2</v>
      </c>
      <c r="I15" s="20">
        <v>0.14758751010246673</v>
      </c>
      <c r="J15" s="20">
        <v>2.1300668283509783E-2</v>
      </c>
      <c r="K15" s="20">
        <v>2.2353145559471432</v>
      </c>
      <c r="L15" s="20">
        <v>0.15211664129999999</v>
      </c>
      <c r="M15" s="20">
        <v>0.80369854390194373</v>
      </c>
      <c r="N15" s="20">
        <v>8.3380812128159913</v>
      </c>
      <c r="O15" s="20">
        <v>1.1958500000000003</v>
      </c>
      <c r="P15" s="20">
        <v>0.26996722099999998</v>
      </c>
    </row>
    <row r="16" spans="1:16" x14ac:dyDescent="0.3">
      <c r="A16" s="23" t="s">
        <v>219</v>
      </c>
      <c r="B16" s="20">
        <v>0.17441999999999996</v>
      </c>
      <c r="C16" s="34">
        <v>9.722430490999999</v>
      </c>
      <c r="D16" s="20">
        <v>14.284567295</v>
      </c>
      <c r="E16" s="20">
        <v>1.9386588219177996</v>
      </c>
      <c r="F16" s="14"/>
      <c r="G16" s="12">
        <v>0</v>
      </c>
      <c r="H16" s="20">
        <v>6.2702913141000002E-2</v>
      </c>
      <c r="I16" s="20">
        <v>0.11660092992172506</v>
      </c>
      <c r="J16" s="20">
        <v>6.7808431675120115E-2</v>
      </c>
      <c r="K16" s="20">
        <v>1.412571350028333</v>
      </c>
      <c r="L16" s="20">
        <v>0.41628618490000002</v>
      </c>
      <c r="M16" s="20">
        <v>0.98809811151603966</v>
      </c>
      <c r="N16" s="20">
        <v>7.4146803103282961</v>
      </c>
      <c r="O16" s="20">
        <v>6.5000000000000006E-3</v>
      </c>
      <c r="P16" s="20"/>
    </row>
    <row r="17" spans="1:16" x14ac:dyDescent="0.3">
      <c r="A17" s="23" t="s">
        <v>220</v>
      </c>
      <c r="B17" s="14"/>
      <c r="C17" s="34">
        <v>0.63450388000000013</v>
      </c>
      <c r="D17" s="20">
        <v>16.183555527399999</v>
      </c>
      <c r="E17" s="20">
        <v>1.2476838294497972</v>
      </c>
      <c r="F17" s="20">
        <v>80.899999999999991</v>
      </c>
      <c r="G17" s="12">
        <v>0</v>
      </c>
      <c r="H17" s="20">
        <v>2.9235933514000001E-2</v>
      </c>
      <c r="I17" s="20">
        <v>0.10659958930839149</v>
      </c>
      <c r="J17" s="20">
        <v>4.1637049918208408E-2</v>
      </c>
      <c r="K17" s="20">
        <v>1.0797162094970998</v>
      </c>
      <c r="L17" s="20">
        <v>0.11365720538</v>
      </c>
      <c r="M17" s="20">
        <v>0.48138082590924663</v>
      </c>
      <c r="N17" s="20">
        <v>5.8205717691409582</v>
      </c>
      <c r="O17" s="20">
        <v>0.56035000000000001</v>
      </c>
      <c r="P17" s="20">
        <v>1.416268326</v>
      </c>
    </row>
    <row r="18" spans="1:16" x14ac:dyDescent="0.3">
      <c r="A18" s="23" t="s">
        <v>221</v>
      </c>
      <c r="B18" s="14">
        <v>0.29463</v>
      </c>
      <c r="C18" s="34">
        <v>123.735521002</v>
      </c>
      <c r="D18" s="20">
        <v>43.14006709480001</v>
      </c>
      <c r="E18" s="20">
        <v>154.07236579780476</v>
      </c>
      <c r="F18" s="20">
        <v>129.16050000000001</v>
      </c>
      <c r="G18" s="12">
        <v>0.61751830968365751</v>
      </c>
      <c r="H18" s="20">
        <v>1.0736908859000001</v>
      </c>
      <c r="I18" s="20">
        <v>4.8151133222242164</v>
      </c>
      <c r="J18" s="20">
        <v>0.58812790159265571</v>
      </c>
      <c r="K18" s="20">
        <v>46.084403661493091</v>
      </c>
      <c r="L18" s="20">
        <v>11.982175963</v>
      </c>
      <c r="M18" s="20">
        <v>8.2027882625739785</v>
      </c>
      <c r="N18" s="20">
        <v>49.700358199610235</v>
      </c>
      <c r="O18" s="20">
        <v>3.7800000000000007E-2</v>
      </c>
      <c r="P18" s="20">
        <v>7.355666448</v>
      </c>
    </row>
    <row r="19" spans="1:16" x14ac:dyDescent="0.3">
      <c r="A19" s="23" t="s">
        <v>222</v>
      </c>
      <c r="B19" s="14"/>
      <c r="C19" s="34">
        <v>1.3984252929999998</v>
      </c>
      <c r="D19" s="20">
        <v>25.534438100000003</v>
      </c>
      <c r="E19" s="20">
        <v>6.7763542512756212</v>
      </c>
      <c r="F19" s="14"/>
      <c r="G19" s="12">
        <v>6.3704950000000003E-3</v>
      </c>
      <c r="H19" s="20">
        <v>0.17564381553</v>
      </c>
      <c r="I19" s="20">
        <v>0.3865250687068279</v>
      </c>
      <c r="J19" s="20">
        <v>0.14283336102972979</v>
      </c>
      <c r="K19" s="20">
        <v>5.2711422740838723</v>
      </c>
      <c r="L19" s="20">
        <v>1.125144728</v>
      </c>
      <c r="M19" s="20">
        <v>1.7175634645772799</v>
      </c>
      <c r="N19" s="20">
        <v>16.601685668198851</v>
      </c>
      <c r="O19" s="20"/>
      <c r="P19" s="20">
        <v>0.16667433500000001</v>
      </c>
    </row>
    <row r="20" spans="1:16" x14ac:dyDescent="0.3">
      <c r="A20" s="23" t="s">
        <v>223</v>
      </c>
      <c r="B20" s="20">
        <v>0.56283499999995734</v>
      </c>
      <c r="C20" s="34">
        <v>0.69000664499999997</v>
      </c>
      <c r="D20" s="14"/>
      <c r="E20" s="20">
        <v>1.7092723042915419</v>
      </c>
      <c r="F20" s="14"/>
      <c r="G20" s="12">
        <v>8.7752150000000001E-2</v>
      </c>
      <c r="H20" s="20">
        <v>2.5652943176999999E-2</v>
      </c>
      <c r="I20" s="20">
        <v>0.14356008558400427</v>
      </c>
      <c r="J20" s="20">
        <v>1.375793926629352E-2</v>
      </c>
      <c r="K20" s="20">
        <v>3.5147458678958889</v>
      </c>
      <c r="L20" s="20">
        <v>0.2075166564</v>
      </c>
      <c r="M20" s="20">
        <v>0.43760316847217495</v>
      </c>
      <c r="N20" s="20">
        <v>5.4383014264845517</v>
      </c>
      <c r="O20" s="20">
        <v>0.11599999999999999</v>
      </c>
      <c r="P20" s="20">
        <v>64.234855620348597</v>
      </c>
    </row>
    <row r="21" spans="1:16" x14ac:dyDescent="0.3">
      <c r="A21" s="23" t="s">
        <v>224</v>
      </c>
      <c r="B21" s="20">
        <v>0.83502749999999992</v>
      </c>
      <c r="C21" s="34">
        <v>0.75290236129999988</v>
      </c>
      <c r="D21" s="14">
        <v>0.36269134999999997</v>
      </c>
      <c r="E21" s="20">
        <v>1.0275285237955671</v>
      </c>
      <c r="F21" s="20">
        <v>21.452874999999999</v>
      </c>
      <c r="G21" s="12">
        <v>1.13184285533051</v>
      </c>
      <c r="H21" s="20">
        <v>1.4796282969000001E-2</v>
      </c>
      <c r="I21" s="20">
        <v>0.14236045730119398</v>
      </c>
      <c r="J21" s="20">
        <v>5.6955188339560849E-3</v>
      </c>
      <c r="K21" s="20">
        <v>0.72373851679706103</v>
      </c>
      <c r="L21" s="20">
        <v>6.8342962049999997E-2</v>
      </c>
      <c r="M21" s="20">
        <v>0.270130876145392</v>
      </c>
      <c r="N21" s="20">
        <v>2.030613701343678</v>
      </c>
      <c r="O21" s="20">
        <v>1.5229499999999947</v>
      </c>
      <c r="P21" s="20">
        <v>5.8858963690000001</v>
      </c>
    </row>
    <row r="22" spans="1:16" x14ac:dyDescent="0.3">
      <c r="A22" s="23" t="s">
        <v>225</v>
      </c>
      <c r="B22" s="20">
        <v>0.20934000000000003</v>
      </c>
      <c r="C22" s="34">
        <v>1.5076047799999999</v>
      </c>
      <c r="D22" s="14"/>
      <c r="E22" s="20">
        <v>4.1355630067237259</v>
      </c>
      <c r="F22" s="20">
        <v>1700.8972499999995</v>
      </c>
      <c r="G22" s="12">
        <v>0.40039646718335997</v>
      </c>
      <c r="H22" s="20">
        <v>7.647203724700001E-2</v>
      </c>
      <c r="I22" s="20">
        <v>0.1644917042599357</v>
      </c>
      <c r="J22" s="20">
        <v>2.2591813324543138E-2</v>
      </c>
      <c r="K22" s="20">
        <v>3.1062847754583136</v>
      </c>
      <c r="L22" s="20">
        <v>0.10871133837999999</v>
      </c>
      <c r="M22" s="20">
        <v>1.0481097077087198</v>
      </c>
      <c r="N22" s="20">
        <v>10.313452996468948</v>
      </c>
      <c r="O22" s="20">
        <v>0.89390000000000069</v>
      </c>
      <c r="P22" s="20">
        <v>1.0533218700845104</v>
      </c>
    </row>
    <row r="23" spans="1:16" x14ac:dyDescent="0.3">
      <c r="A23" s="23" t="s">
        <v>226</v>
      </c>
      <c r="B23" s="20">
        <v>1.1899162499999998</v>
      </c>
      <c r="C23" s="34">
        <v>0.25831809999999999</v>
      </c>
      <c r="D23" s="14"/>
      <c r="E23" s="20">
        <v>0.32733332537949866</v>
      </c>
      <c r="F23" s="14"/>
      <c r="G23" s="12">
        <v>0.42427149989792001</v>
      </c>
      <c r="H23" s="20">
        <v>8.7636756709999989E-3</v>
      </c>
      <c r="I23" s="20">
        <v>0.41424329395936083</v>
      </c>
      <c r="J23" s="20">
        <v>9.9396691618601901E-3</v>
      </c>
      <c r="K23" s="20">
        <v>0.89765186652287743</v>
      </c>
      <c r="L23" s="20">
        <v>5.2412130549999998E-2</v>
      </c>
      <c r="M23" s="20">
        <v>0.19646840433070709</v>
      </c>
      <c r="N23" s="20">
        <v>1.1426008400236072</v>
      </c>
      <c r="O23" s="20">
        <v>4.5000000000000005E-2</v>
      </c>
      <c r="P23" s="20">
        <v>238.13116524234454</v>
      </c>
    </row>
    <row r="24" spans="1:16" x14ac:dyDescent="0.3">
      <c r="A24" s="23" t="s">
        <v>227</v>
      </c>
      <c r="B24" s="20"/>
      <c r="C24" s="34">
        <v>5.3551511400000003</v>
      </c>
      <c r="D24" s="20">
        <v>1.3489120600000001E-2</v>
      </c>
      <c r="E24" s="20">
        <v>1.5589027766867325</v>
      </c>
      <c r="F24" s="20">
        <v>0.2</v>
      </c>
      <c r="G24" s="12">
        <v>1.31015E-2</v>
      </c>
      <c r="H24" s="20">
        <v>5.5711322527999999E-2</v>
      </c>
      <c r="I24" s="20">
        <v>9.1088641851724106E-2</v>
      </c>
      <c r="J24" s="20">
        <v>4.3587750174680806E-2</v>
      </c>
      <c r="K24" s="20">
        <v>1.5000552896216233</v>
      </c>
      <c r="L24" s="20">
        <v>0.10643417945999999</v>
      </c>
      <c r="M24" s="20">
        <v>0.95925483958197244</v>
      </c>
      <c r="N24" s="20">
        <v>10.316239629145102</v>
      </c>
      <c r="O24" s="20">
        <v>0.18750000000000006</v>
      </c>
      <c r="P24" s="20">
        <v>0.35552524800000002</v>
      </c>
    </row>
    <row r="25" spans="1:16" x14ac:dyDescent="0.3">
      <c r="A25" s="23" t="s">
        <v>228</v>
      </c>
      <c r="B25" s="20">
        <v>0.39051250000000004</v>
      </c>
      <c r="C25" s="34">
        <v>3.5361457209999996</v>
      </c>
      <c r="D25" s="14"/>
      <c r="E25" s="20">
        <v>1.4213339163618728</v>
      </c>
      <c r="F25" s="14"/>
      <c r="G25" s="12">
        <v>2.604149E-2</v>
      </c>
      <c r="H25" s="20">
        <v>3.5673564248E-2</v>
      </c>
      <c r="I25" s="20">
        <v>0.10880977297628661</v>
      </c>
      <c r="J25" s="20">
        <v>1.2384031367301587E-2</v>
      </c>
      <c r="K25" s="20">
        <v>1.540652725530246</v>
      </c>
      <c r="L25" s="20">
        <v>3.0200314209999999E-2</v>
      </c>
      <c r="M25" s="20">
        <v>0.68128707859657212</v>
      </c>
      <c r="N25" s="20">
        <v>7.2068742380728752</v>
      </c>
      <c r="O25" s="20">
        <v>0.4827000000000003</v>
      </c>
      <c r="P25" s="20">
        <v>734.90708518158533</v>
      </c>
    </row>
    <row r="26" spans="1:16" x14ac:dyDescent="0.3">
      <c r="A26" s="23" t="s">
        <v>229</v>
      </c>
      <c r="B26" s="20"/>
      <c r="C26" s="34">
        <v>0.45450144199999998</v>
      </c>
      <c r="D26" s="20">
        <v>0.21348713890000001</v>
      </c>
      <c r="E26" s="20">
        <v>1.0794907865553365</v>
      </c>
      <c r="F26" s="20">
        <v>2.7</v>
      </c>
      <c r="G26" s="12">
        <v>0</v>
      </c>
      <c r="H26" s="20">
        <v>2.3875670665000001E-2</v>
      </c>
      <c r="I26" s="20">
        <v>4.7221978953150251E-2</v>
      </c>
      <c r="J26" s="20">
        <v>1.1140476648158431E-2</v>
      </c>
      <c r="K26" s="20">
        <v>0.69131967634960401</v>
      </c>
      <c r="L26" s="20">
        <v>3.9512494049999999E-2</v>
      </c>
      <c r="M26" s="20">
        <v>0.37288700516040535</v>
      </c>
      <c r="N26" s="20">
        <v>4.4034664136844732</v>
      </c>
      <c r="O26" s="20">
        <v>0.32855000000000018</v>
      </c>
      <c r="P26" s="20">
        <v>5.6649097999999995E-2</v>
      </c>
    </row>
    <row r="27" spans="1:16" x14ac:dyDescent="0.3">
      <c r="A27" s="23" t="s">
        <v>230</v>
      </c>
      <c r="B27" s="20">
        <v>6.3494999999999996E-2</v>
      </c>
      <c r="C27" s="34">
        <v>2.7760325999999998E-2</v>
      </c>
      <c r="D27" s="14"/>
      <c r="E27" s="20">
        <v>0.38601595552298595</v>
      </c>
      <c r="F27" s="20">
        <v>12.7</v>
      </c>
      <c r="G27" s="12">
        <v>1.8899820000000001E-2</v>
      </c>
      <c r="H27" s="20">
        <v>1.2281399992E-2</v>
      </c>
      <c r="I27" s="20">
        <v>7.6706020097862551E-2</v>
      </c>
      <c r="J27" s="20">
        <v>7.4199198742270775E-3</v>
      </c>
      <c r="K27" s="20">
        <v>0.42436956697590877</v>
      </c>
      <c r="L27" s="20">
        <v>8.4317596669999991E-3</v>
      </c>
      <c r="M27" s="20">
        <v>0.25087453913138669</v>
      </c>
      <c r="N27" s="20">
        <v>4.0755436428976477</v>
      </c>
      <c r="O27" s="20">
        <v>0.70865</v>
      </c>
      <c r="P27" s="20">
        <v>5.483383001</v>
      </c>
    </row>
    <row r="28" spans="1:16" x14ac:dyDescent="0.3">
      <c r="A28" s="23" t="s">
        <v>231</v>
      </c>
      <c r="B28" s="14"/>
      <c r="C28" s="34">
        <v>1.9281964294</v>
      </c>
      <c r="D28" s="20">
        <v>34.779240005600002</v>
      </c>
      <c r="E28" s="20">
        <v>39.670550269677058</v>
      </c>
      <c r="F28" s="20">
        <v>257.80149999999998</v>
      </c>
      <c r="G28" s="12">
        <v>0.55534919069950139</v>
      </c>
      <c r="H28" s="20">
        <v>0.56067587920000006</v>
      </c>
      <c r="I28" s="20">
        <v>1.6018474826949907</v>
      </c>
      <c r="J28" s="20">
        <v>0.24745642391273542</v>
      </c>
      <c r="K28" s="20">
        <v>19.64462315420964</v>
      </c>
      <c r="L28" s="20">
        <v>3.3972450940000001</v>
      </c>
      <c r="M28" s="20">
        <v>4.0989271776353</v>
      </c>
      <c r="N28" s="20">
        <v>30.475683032209218</v>
      </c>
      <c r="O28" s="20">
        <v>0.45050000000000007</v>
      </c>
      <c r="P28" s="20">
        <v>16.515734853999998</v>
      </c>
    </row>
    <row r="29" spans="1:16" x14ac:dyDescent="0.3">
      <c r="A29" s="23" t="s">
        <v>232</v>
      </c>
      <c r="B29" s="20">
        <v>0.11627999999999998</v>
      </c>
      <c r="C29" s="34">
        <v>6.1093263014999994</v>
      </c>
      <c r="D29" s="20">
        <v>5.0986098000000002</v>
      </c>
      <c r="E29" s="20">
        <v>0.91337613792346639</v>
      </c>
      <c r="F29" s="14"/>
      <c r="G29" s="12">
        <v>0</v>
      </c>
      <c r="H29" s="20">
        <v>1.0286001393999999E-2</v>
      </c>
      <c r="I29" s="20">
        <v>5.6043574581629382E-2</v>
      </c>
      <c r="J29" s="20">
        <v>5.1500031162109529E-2</v>
      </c>
      <c r="K29" s="20">
        <v>0.18079465711996723</v>
      </c>
      <c r="L29" s="20">
        <v>6.8416294629999999E-2</v>
      </c>
      <c r="M29" s="20">
        <v>0.39487126157301855</v>
      </c>
      <c r="N29" s="20">
        <v>3.6088211038393458</v>
      </c>
      <c r="O29" s="14">
        <v>1.0800000000000001E-2</v>
      </c>
      <c r="P29" s="20">
        <v>2.4961418999999999E-2</v>
      </c>
    </row>
    <row r="30" spans="1:16" x14ac:dyDescent="0.3">
      <c r="A30" s="23" t="s">
        <v>233</v>
      </c>
      <c r="B30" s="20"/>
      <c r="C30" s="34">
        <v>1.05520493849</v>
      </c>
      <c r="D30" s="20">
        <v>11.406668906569999</v>
      </c>
      <c r="E30" s="20">
        <v>9.6246362379733004</v>
      </c>
      <c r="F30" s="20">
        <v>433.33958000000013</v>
      </c>
      <c r="G30" s="12">
        <v>0.14391771317981997</v>
      </c>
      <c r="H30" s="20">
        <v>0.10025791778</v>
      </c>
      <c r="I30" s="20">
        <v>0.28314079749411608</v>
      </c>
      <c r="J30" s="20">
        <v>0.10017530640086229</v>
      </c>
      <c r="K30" s="20">
        <v>4.1468585234217521</v>
      </c>
      <c r="L30" s="20">
        <v>0.77938485410000002</v>
      </c>
      <c r="M30" s="20">
        <v>1.1185860039197422</v>
      </c>
      <c r="N30" s="20">
        <v>10.130079758990934</v>
      </c>
      <c r="O30" s="20">
        <v>0.78005000000000002</v>
      </c>
      <c r="P30" s="20">
        <v>0.50432051299999991</v>
      </c>
    </row>
    <row r="31" spans="1:16" x14ac:dyDescent="0.3">
      <c r="A31" s="23" t="s">
        <v>234</v>
      </c>
      <c r="B31" s="14"/>
      <c r="C31" s="34"/>
      <c r="D31" s="14">
        <v>4.1610398E-2</v>
      </c>
      <c r="E31" s="20">
        <v>0.4148482240173369</v>
      </c>
      <c r="F31" s="14"/>
      <c r="G31" s="12">
        <v>0.4908076336726</v>
      </c>
      <c r="H31" s="20">
        <v>7.0527768970000005E-3</v>
      </c>
      <c r="I31" s="20">
        <v>7.4623533653260604E-2</v>
      </c>
      <c r="J31" s="20">
        <v>3.8017129338540723E-3</v>
      </c>
      <c r="K31" s="20">
        <v>0.40049085018798836</v>
      </c>
      <c r="L31" s="20">
        <v>2.8490192289999997E-2</v>
      </c>
      <c r="M31" s="20">
        <v>0.22191210780427997</v>
      </c>
      <c r="N31" s="20">
        <v>2.9966656312307705</v>
      </c>
      <c r="O31" s="20">
        <v>0.18875000000000003</v>
      </c>
      <c r="P31" s="20">
        <v>1349.5029157299998</v>
      </c>
    </row>
    <row r="32" spans="1:16" x14ac:dyDescent="0.3">
      <c r="A32" s="23" t="s">
        <v>235</v>
      </c>
      <c r="B32" s="20">
        <v>7.5600000000000014E-2</v>
      </c>
      <c r="C32" s="34">
        <v>6.0663448700000009</v>
      </c>
      <c r="D32" s="20">
        <v>2.6590198749200002</v>
      </c>
      <c r="E32" s="20">
        <v>70.709691801164439</v>
      </c>
      <c r="F32" s="20">
        <v>11.105</v>
      </c>
      <c r="G32" s="12">
        <v>0.36633373854219003</v>
      </c>
      <c r="H32" s="20">
        <v>0.46390556738000005</v>
      </c>
      <c r="I32" s="20">
        <v>1.6074754810305873</v>
      </c>
      <c r="J32" s="20">
        <v>0.27263022108862628</v>
      </c>
      <c r="K32" s="20">
        <v>16.951055962592818</v>
      </c>
      <c r="L32" s="20">
        <v>3.6908551270000003</v>
      </c>
      <c r="M32" s="20">
        <v>4.1230243183152204</v>
      </c>
      <c r="N32" s="20">
        <v>51.246687942660309</v>
      </c>
      <c r="O32" s="20">
        <v>0.34780000000000016</v>
      </c>
      <c r="P32" s="20">
        <v>314.03557108499996</v>
      </c>
    </row>
    <row r="33" spans="1:16" x14ac:dyDescent="0.3">
      <c r="A33" s="23" t="s">
        <v>236</v>
      </c>
      <c r="B33" s="20">
        <v>0.69425999999999988</v>
      </c>
      <c r="C33" s="34">
        <v>12.155448272999998</v>
      </c>
      <c r="D33" s="14"/>
      <c r="E33" s="20">
        <v>26.281923940076965</v>
      </c>
      <c r="F33" s="20">
        <v>32.914149999999992</v>
      </c>
      <c r="G33" s="12">
        <v>0.96541194217834991</v>
      </c>
      <c r="H33" s="20">
        <v>0.39462475418999998</v>
      </c>
      <c r="I33" s="20">
        <v>0.99032029192450266</v>
      </c>
      <c r="J33" s="20">
        <v>0.11423418263983617</v>
      </c>
      <c r="K33" s="20">
        <v>11.639910160138493</v>
      </c>
      <c r="L33" s="20">
        <v>2.9908350372000001</v>
      </c>
      <c r="M33" s="20">
        <v>2.6663505112401702</v>
      </c>
      <c r="N33" s="20">
        <v>23.172109671508125</v>
      </c>
      <c r="O33" s="20">
        <v>0.57490000000000008</v>
      </c>
      <c r="P33" s="20">
        <v>9.7701674770000047</v>
      </c>
    </row>
    <row r="34" spans="1:16" x14ac:dyDescent="0.3">
      <c r="A34" s="23" t="s">
        <v>237</v>
      </c>
      <c r="B34" s="20">
        <v>0.12171999999999997</v>
      </c>
      <c r="C34" s="34">
        <v>0.10594882999999999</v>
      </c>
      <c r="D34" s="14"/>
      <c r="E34" s="20">
        <v>1.6391741309445416</v>
      </c>
      <c r="F34" s="20">
        <v>8.5747550000000015</v>
      </c>
      <c r="G34" s="12">
        <v>3.560174068343E-2</v>
      </c>
      <c r="H34" s="20">
        <v>3.7968580705999996E-2</v>
      </c>
      <c r="I34" s="20">
        <v>0.14020732101752095</v>
      </c>
      <c r="J34" s="20">
        <v>2.703400694649389E-2</v>
      </c>
      <c r="K34" s="20">
        <v>1.2127583062699883</v>
      </c>
      <c r="L34" s="20">
        <v>0.14811862326000003</v>
      </c>
      <c r="M34" s="20">
        <v>0.71209364916746698</v>
      </c>
      <c r="N34" s="20">
        <v>8.5944170677632918</v>
      </c>
      <c r="O34" s="20">
        <v>2.0740499999999957</v>
      </c>
      <c r="P34" s="20">
        <v>6.2296873735652172</v>
      </c>
    </row>
    <row r="35" spans="1:16" x14ac:dyDescent="0.3">
      <c r="A35" s="23" t="s">
        <v>238</v>
      </c>
      <c r="B35" s="20">
        <v>0.29069999999999996</v>
      </c>
      <c r="C35" s="34">
        <v>1.3912575709999999</v>
      </c>
      <c r="D35" s="20">
        <v>0.7854406519699999</v>
      </c>
      <c r="E35" s="20">
        <v>9.0085492380875962</v>
      </c>
      <c r="F35" s="20">
        <v>1.4999999999999999E-2</v>
      </c>
      <c r="G35" s="12">
        <v>0.34114180799999999</v>
      </c>
      <c r="H35" s="20">
        <v>0.18777917672000002</v>
      </c>
      <c r="I35" s="20">
        <v>0.3868559932620263</v>
      </c>
      <c r="J35" s="20">
        <v>9.381818218998704E-2</v>
      </c>
      <c r="K35" s="20">
        <v>7.1217869418833164</v>
      </c>
      <c r="L35" s="20">
        <v>1.1317603904</v>
      </c>
      <c r="M35" s="20">
        <v>2.1278870552908749</v>
      </c>
      <c r="N35" s="20">
        <v>15.23607374582765</v>
      </c>
      <c r="O35" s="20">
        <v>5.6500000000000002E-2</v>
      </c>
      <c r="P35" s="20">
        <v>17.406522565</v>
      </c>
    </row>
    <row r="36" spans="1:16" x14ac:dyDescent="0.3">
      <c r="A36" s="23" t="s">
        <v>239</v>
      </c>
      <c r="B36" s="20"/>
      <c r="C36" s="34"/>
      <c r="D36" s="20">
        <v>5.5678527999999998</v>
      </c>
      <c r="E36" s="20">
        <v>0.16461337243149546</v>
      </c>
      <c r="F36" s="14"/>
      <c r="G36" s="12">
        <v>0</v>
      </c>
      <c r="H36" s="20">
        <v>2.3656361620000002E-3</v>
      </c>
      <c r="I36" s="20">
        <v>6.8616211016731075E-3</v>
      </c>
      <c r="J36" s="20">
        <v>4.4965322966618454E-3</v>
      </c>
      <c r="K36" s="20">
        <v>0.12699295821213347</v>
      </c>
      <c r="L36" s="20">
        <v>5.4234066499999995E-3</v>
      </c>
      <c r="M36" s="20">
        <v>8.6835336113781386E-2</v>
      </c>
      <c r="N36" s="20">
        <v>0.88108806956882313</v>
      </c>
      <c r="O36" s="20">
        <v>4.0550000000000003E-2</v>
      </c>
      <c r="P36" s="14">
        <v>4.4597815999999998E-2</v>
      </c>
    </row>
    <row r="37" spans="1:16" x14ac:dyDescent="0.3">
      <c r="A37" s="23" t="s">
        <v>240</v>
      </c>
      <c r="B37" s="20">
        <v>41.557633136233335</v>
      </c>
      <c r="C37" s="34">
        <v>0.5235350043</v>
      </c>
      <c r="D37" s="14">
        <v>2.6243580999999998E-2</v>
      </c>
      <c r="E37" s="20">
        <v>4.0158630629747849</v>
      </c>
      <c r="F37" s="20">
        <v>1099.02</v>
      </c>
      <c r="G37" s="12">
        <v>0.22410418561433998</v>
      </c>
      <c r="H37" s="20">
        <v>4.6355764908000002E-2</v>
      </c>
      <c r="I37" s="20">
        <v>0.34468255415127302</v>
      </c>
      <c r="J37" s="20">
        <v>1.1764208909645418E-2</v>
      </c>
      <c r="K37" s="20">
        <v>1.4486191071226362</v>
      </c>
      <c r="L37" s="20">
        <v>0.26101089333999999</v>
      </c>
      <c r="M37" s="20">
        <v>0.34204045491035384</v>
      </c>
      <c r="N37" s="20">
        <v>2.639723579365282</v>
      </c>
      <c r="O37" s="20">
        <v>3.0000000000000002E-2</v>
      </c>
      <c r="P37" s="20">
        <v>0.71659432838095249</v>
      </c>
    </row>
    <row r="38" spans="1:16" x14ac:dyDescent="0.3">
      <c r="A38" s="23" t="s">
        <v>241</v>
      </c>
      <c r="B38" s="20">
        <v>0.27717000000000003</v>
      </c>
      <c r="C38" s="34">
        <v>1.8937660200000002</v>
      </c>
      <c r="D38" s="20">
        <v>8.01287475122</v>
      </c>
      <c r="E38" s="20">
        <v>15.817991189037659</v>
      </c>
      <c r="F38" s="20">
        <v>2868.8000000000015</v>
      </c>
      <c r="G38" s="12">
        <v>0.17861780698742</v>
      </c>
      <c r="H38" s="20">
        <v>0.14072887564</v>
      </c>
      <c r="I38" s="20">
        <v>0.44410834783512138</v>
      </c>
      <c r="J38" s="20">
        <v>0.1154152111576032</v>
      </c>
      <c r="K38" s="20">
        <v>4.6139661126920544</v>
      </c>
      <c r="L38" s="20">
        <v>1.2802553451999998</v>
      </c>
      <c r="M38" s="20">
        <v>1.7494219178227364</v>
      </c>
      <c r="N38" s="20">
        <v>13.264696773957658</v>
      </c>
      <c r="O38" s="20">
        <v>0.64620000000000033</v>
      </c>
      <c r="P38" s="20">
        <v>3.8008851989999992</v>
      </c>
    </row>
    <row r="39" spans="1:16" x14ac:dyDescent="0.3">
      <c r="A39" s="23" t="s">
        <v>242</v>
      </c>
      <c r="B39" s="20">
        <v>29.06897521216889</v>
      </c>
      <c r="C39" s="34">
        <v>0.90152720099999994</v>
      </c>
      <c r="D39" s="14">
        <v>3.8022764000000001E-2</v>
      </c>
      <c r="E39" s="20">
        <v>2.5598021851398243</v>
      </c>
      <c r="F39" s="20">
        <v>1.7</v>
      </c>
      <c r="G39" s="12">
        <v>9.0635670000000002E-2</v>
      </c>
      <c r="H39" s="20">
        <v>2.2586444896000001E-2</v>
      </c>
      <c r="I39" s="20">
        <v>0.64603776057017182</v>
      </c>
      <c r="J39" s="20">
        <v>7.1818379601290578E-3</v>
      </c>
      <c r="K39" s="20">
        <v>1.1959282693510664</v>
      </c>
      <c r="L39" s="20">
        <v>0.18983989479999999</v>
      </c>
      <c r="M39" s="20">
        <v>0.28195151251533646</v>
      </c>
      <c r="N39" s="20">
        <v>1.477064307481847</v>
      </c>
      <c r="O39" s="20">
        <v>5.0000000000000001E-3</v>
      </c>
      <c r="P39" s="20">
        <v>59.956361071334562</v>
      </c>
    </row>
    <row r="40" spans="1:16" x14ac:dyDescent="0.3">
      <c r="A40" s="23" t="s">
        <v>243</v>
      </c>
      <c r="B40" s="20">
        <v>8.7267375000000005</v>
      </c>
      <c r="C40" s="50">
        <v>1.8103638459999998</v>
      </c>
      <c r="D40" s="14"/>
      <c r="E40" s="20">
        <v>13.11630975957063</v>
      </c>
      <c r="F40" s="20">
        <v>1.95</v>
      </c>
      <c r="G40" s="46">
        <v>0.11384010489224999</v>
      </c>
      <c r="H40" s="20">
        <v>0.18957938648</v>
      </c>
      <c r="I40" s="20">
        <v>0.52395671451390913</v>
      </c>
      <c r="J40" s="20">
        <v>3.8281393649925159E-2</v>
      </c>
      <c r="K40" s="20">
        <v>6.1797670981828468</v>
      </c>
      <c r="L40" s="20">
        <v>0.65548393249999992</v>
      </c>
      <c r="M40" s="20">
        <v>1.5841925972897037</v>
      </c>
      <c r="N40" s="20">
        <v>9.3543880655352609</v>
      </c>
      <c r="O40" s="20">
        <v>0.84205000000000052</v>
      </c>
      <c r="P40" s="20">
        <v>465.85084748383986</v>
      </c>
    </row>
    <row r="41" spans="1:16" x14ac:dyDescent="0.3">
      <c r="A41" s="23" t="s">
        <v>244</v>
      </c>
      <c r="B41" s="6">
        <f t="shared" ref="B41:P41" si="0">SUM(B2:B40)</f>
        <v>151.05488659454454</v>
      </c>
      <c r="C41" s="6">
        <f>SUM(C2:C40)</f>
        <v>201.78071914865995</v>
      </c>
      <c r="D41" s="6">
        <f t="shared" si="0"/>
        <v>255.63584860106667</v>
      </c>
      <c r="E41" s="6">
        <f t="shared" si="0"/>
        <v>441.01412511453185</v>
      </c>
      <c r="F41" s="6">
        <f t="shared" si="0"/>
        <v>7482.8420226300004</v>
      </c>
      <c r="G41" s="6">
        <f t="shared" si="0"/>
        <v>10.141072252488266</v>
      </c>
      <c r="H41" s="6">
        <f t="shared" si="0"/>
        <v>4.6758023268342992</v>
      </c>
      <c r="I41" s="6">
        <f t="shared" si="0"/>
        <v>17.503237022539267</v>
      </c>
      <c r="J41" s="6">
        <f t="shared" si="0"/>
        <v>2.4336170424747898</v>
      </c>
      <c r="K41" s="6">
        <f t="shared" si="0"/>
        <v>174.95930537522034</v>
      </c>
      <c r="L41" s="6">
        <f t="shared" si="0"/>
        <v>31.752303620176001</v>
      </c>
      <c r="M41" s="6">
        <f t="shared" si="0"/>
        <v>43.987020306865404</v>
      </c>
      <c r="N41" s="6">
        <f t="shared" si="0"/>
        <v>377.81376082099621</v>
      </c>
      <c r="O41" s="6">
        <f t="shared" si="0"/>
        <v>15.938149999999988</v>
      </c>
      <c r="P41" s="6">
        <f t="shared" si="0"/>
        <v>4117.9290469708212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8" sqref="Y28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6.109375" bestFit="1" customWidth="1"/>
    <col min="5" max="5" width="5.5546875" bestFit="1" customWidth="1"/>
    <col min="6" max="6" width="5.33203125" bestFit="1" customWidth="1"/>
    <col min="7" max="7" width="6.5546875" bestFit="1" customWidth="1"/>
    <col min="8" max="8" width="5.5546875" bestFit="1" customWidth="1"/>
    <col min="9" max="9" width="4" bestFit="1" customWidth="1"/>
    <col min="10" max="10" width="5.5546875" bestFit="1" customWidth="1"/>
    <col min="11" max="12" width="7.5546875" bestFit="1" customWidth="1"/>
    <col min="13" max="14" width="6.5546875" bestFit="1" customWidth="1"/>
    <col min="15" max="15" width="5.88671875" bestFit="1" customWidth="1"/>
    <col min="16" max="16" width="6.5546875" bestFit="1" customWidth="1"/>
    <col min="17" max="17" width="6.109375" bestFit="1" customWidth="1"/>
    <col min="18" max="18" width="7.6640625" bestFit="1" customWidth="1"/>
    <col min="19" max="19" width="6.5546875" bestFit="1" customWidth="1"/>
    <col min="20" max="20" width="6.88671875" bestFit="1" customWidth="1"/>
    <col min="21" max="21" width="7.5546875" bestFit="1" customWidth="1"/>
  </cols>
  <sheetData>
    <row r="1" spans="1:21" x14ac:dyDescent="0.3">
      <c r="A1" s="21" t="s">
        <v>251</v>
      </c>
      <c r="B1" s="22" t="s">
        <v>41</v>
      </c>
      <c r="C1" s="33" t="s">
        <v>188</v>
      </c>
      <c r="D1" s="22" t="s">
        <v>43</v>
      </c>
      <c r="E1" s="22" t="s">
        <v>45</v>
      </c>
      <c r="F1" s="22" t="s">
        <v>47</v>
      </c>
      <c r="G1" s="22" t="s">
        <v>49</v>
      </c>
      <c r="H1" s="22" t="s">
        <v>75</v>
      </c>
      <c r="I1" s="36" t="s">
        <v>51</v>
      </c>
      <c r="J1" s="22" t="s">
        <v>53</v>
      </c>
      <c r="K1" s="22" t="s">
        <v>55</v>
      </c>
      <c r="L1" s="22" t="s">
        <v>88</v>
      </c>
      <c r="M1" s="36" t="s">
        <v>90</v>
      </c>
      <c r="N1" s="22" t="s">
        <v>57</v>
      </c>
      <c r="O1" s="22" t="s">
        <v>59</v>
      </c>
      <c r="P1" s="22" t="s">
        <v>61</v>
      </c>
      <c r="Q1" s="22" t="s">
        <v>63</v>
      </c>
      <c r="R1" s="22" t="s">
        <v>65</v>
      </c>
      <c r="S1" s="22" t="s">
        <v>67</v>
      </c>
      <c r="T1" s="22" t="s">
        <v>68</v>
      </c>
      <c r="U1" s="22" t="s">
        <v>70</v>
      </c>
    </row>
    <row r="2" spans="1:21" x14ac:dyDescent="0.3">
      <c r="A2" s="23" t="s">
        <v>205</v>
      </c>
      <c r="B2" s="20">
        <v>88.814738750540599</v>
      </c>
      <c r="C2" s="34">
        <v>4.5586360999999993</v>
      </c>
      <c r="D2" s="20">
        <v>1.4224114140000002</v>
      </c>
      <c r="E2" s="14"/>
      <c r="F2" s="20">
        <v>1.1374279830500571</v>
      </c>
      <c r="G2" s="14"/>
      <c r="H2" s="20">
        <v>336.43421121300003</v>
      </c>
      <c r="I2" s="12">
        <v>44.284859300000001</v>
      </c>
      <c r="J2" s="20">
        <v>0.61441818932927139</v>
      </c>
      <c r="K2" s="20">
        <v>2091.7598415000002</v>
      </c>
      <c r="L2" s="20">
        <v>107.17775370156028</v>
      </c>
      <c r="M2" s="12">
        <v>1018.8803923200001</v>
      </c>
      <c r="N2" s="20">
        <v>79.215637436226785</v>
      </c>
      <c r="O2" s="20">
        <v>11.288813734270336</v>
      </c>
      <c r="P2" s="20">
        <v>139.22974452737461</v>
      </c>
      <c r="Q2" s="20">
        <v>0.40318986532000001</v>
      </c>
      <c r="R2" s="20">
        <v>3.5655727727739901</v>
      </c>
      <c r="S2" s="20">
        <v>33.021237569109857</v>
      </c>
      <c r="T2" s="20">
        <v>3.8</v>
      </c>
      <c r="U2" s="20">
        <v>39.924000955937444</v>
      </c>
    </row>
    <row r="3" spans="1:21" x14ac:dyDescent="0.3">
      <c r="A3" s="23" t="s">
        <v>206</v>
      </c>
      <c r="B3" s="20">
        <v>0.26775000003060001</v>
      </c>
      <c r="C3" s="34">
        <v>1.0336690499999999E-2</v>
      </c>
      <c r="D3" s="20">
        <v>1.4938649110000002</v>
      </c>
      <c r="E3" s="14">
        <v>5.7543140000000007E-2</v>
      </c>
      <c r="F3" s="20">
        <v>0.81621380465535975</v>
      </c>
      <c r="G3" s="14"/>
      <c r="H3" s="20">
        <v>47.338307925000002</v>
      </c>
      <c r="I3" s="12">
        <v>0</v>
      </c>
      <c r="J3" s="20">
        <v>0.74092126071120024</v>
      </c>
      <c r="K3" s="20">
        <v>1193.8033025000002</v>
      </c>
      <c r="L3" s="20">
        <v>10.628976764480953</v>
      </c>
      <c r="M3" s="12">
        <v>187.37973304999997</v>
      </c>
      <c r="N3" s="20">
        <v>43.113693958788446</v>
      </c>
      <c r="O3" s="20">
        <v>20.925655349191253</v>
      </c>
      <c r="P3" s="20">
        <v>97.326452118024534</v>
      </c>
      <c r="Q3" s="20">
        <v>1.2278936318</v>
      </c>
      <c r="R3" s="20">
        <v>4.7623015057462954</v>
      </c>
      <c r="S3" s="20">
        <v>34.465677258109991</v>
      </c>
      <c r="T3" s="20">
        <v>0.95</v>
      </c>
      <c r="U3" s="20">
        <v>7.0695024430000002</v>
      </c>
    </row>
    <row r="4" spans="1:21" x14ac:dyDescent="0.3">
      <c r="A4" s="23" t="s">
        <v>207</v>
      </c>
      <c r="B4" s="20">
        <v>102.89555999999999</v>
      </c>
      <c r="C4" s="34">
        <v>3.9303228000000003</v>
      </c>
      <c r="D4" s="20">
        <v>19.168005020000003</v>
      </c>
      <c r="E4" s="14">
        <v>1.4333108999999999</v>
      </c>
      <c r="F4" s="20">
        <v>11.906063320324188</v>
      </c>
      <c r="G4" s="20">
        <v>8.91</v>
      </c>
      <c r="H4" s="20">
        <v>271.01134488700001</v>
      </c>
      <c r="I4" s="12">
        <v>45.376272447651012</v>
      </c>
      <c r="J4" s="20">
        <v>69.078151455745669</v>
      </c>
      <c r="K4" s="20">
        <v>2835.4252078999998</v>
      </c>
      <c r="L4" s="20">
        <v>369.81261341558758</v>
      </c>
      <c r="M4" s="12">
        <v>2693.4849685999998</v>
      </c>
      <c r="N4" s="20">
        <v>292.33383386171738</v>
      </c>
      <c r="O4" s="20">
        <v>176.79529169018323</v>
      </c>
      <c r="P4" s="20">
        <v>831.65917107173971</v>
      </c>
      <c r="Q4" s="20">
        <v>3.2910177899000002</v>
      </c>
      <c r="R4" s="20">
        <v>34.35265545674131</v>
      </c>
      <c r="S4" s="20">
        <v>155.74539607574752</v>
      </c>
      <c r="T4" s="20">
        <v>18.999999999999996</v>
      </c>
      <c r="U4" s="20">
        <v>282.13877028047256</v>
      </c>
    </row>
    <row r="5" spans="1:21" x14ac:dyDescent="0.3">
      <c r="A5" s="23" t="s">
        <v>208</v>
      </c>
      <c r="B5" s="20">
        <v>19.93521999998725</v>
      </c>
      <c r="C5" s="34">
        <v>1.8931033341999999</v>
      </c>
      <c r="D5" s="20">
        <v>8.6672187099999984</v>
      </c>
      <c r="E5" s="14"/>
      <c r="F5" s="20">
        <v>5.734558295479693</v>
      </c>
      <c r="G5" s="14"/>
      <c r="H5" s="20">
        <v>4.1293076270000011</v>
      </c>
      <c r="I5" s="12">
        <v>10.84862836252362</v>
      </c>
      <c r="J5" s="20">
        <v>61.950250857984621</v>
      </c>
      <c r="K5" s="20">
        <v>9138.548702</v>
      </c>
      <c r="L5" s="20">
        <v>108.77198742792876</v>
      </c>
      <c r="M5" s="12">
        <v>1061.5726489400001</v>
      </c>
      <c r="N5" s="20">
        <v>259.93537702430683</v>
      </c>
      <c r="O5" s="20">
        <v>104.2826933977987</v>
      </c>
      <c r="P5" s="20">
        <v>412.44105678959414</v>
      </c>
      <c r="Q5" s="20">
        <v>0.23032143719999998</v>
      </c>
      <c r="R5" s="20">
        <v>22.220241597107602</v>
      </c>
      <c r="S5" s="20">
        <v>456.1442628172266</v>
      </c>
      <c r="T5" s="20">
        <v>26.827999999999989</v>
      </c>
      <c r="U5" s="20">
        <v>4250.7541237603073</v>
      </c>
    </row>
    <row r="6" spans="1:21" x14ac:dyDescent="0.3">
      <c r="A6" s="23" t="s">
        <v>209</v>
      </c>
      <c r="B6" s="14">
        <v>1.4534999999999998</v>
      </c>
      <c r="C6" s="34">
        <v>7.8644181210000008</v>
      </c>
      <c r="D6" s="20">
        <v>7.2410141000000001</v>
      </c>
      <c r="E6" s="20">
        <v>114.62427880300001</v>
      </c>
      <c r="F6" s="20">
        <v>2.7905781040891346</v>
      </c>
      <c r="G6" s="20">
        <v>60.97</v>
      </c>
      <c r="H6" s="20">
        <v>24.984375458000002</v>
      </c>
      <c r="I6" s="12">
        <v>0</v>
      </c>
      <c r="J6" s="20">
        <v>2.7118492486375332</v>
      </c>
      <c r="K6" s="20">
        <v>5681.2550679999986</v>
      </c>
      <c r="L6" s="20">
        <v>113.51097610220114</v>
      </c>
      <c r="M6" s="12">
        <v>578.69179916999997</v>
      </c>
      <c r="N6" s="20">
        <v>208.00014659421086</v>
      </c>
      <c r="O6" s="20">
        <v>82.331388624453439</v>
      </c>
      <c r="P6" s="20">
        <v>410.55319489675463</v>
      </c>
      <c r="Q6" s="20">
        <v>0.53540474159999996</v>
      </c>
      <c r="R6" s="20">
        <v>25.158074354618869</v>
      </c>
      <c r="S6" s="20">
        <v>415.80259215703973</v>
      </c>
      <c r="T6" s="20">
        <v>158.21299999999997</v>
      </c>
      <c r="U6" s="20">
        <v>185.23715294626874</v>
      </c>
    </row>
    <row r="7" spans="1:21" x14ac:dyDescent="0.3">
      <c r="A7" s="23" t="s">
        <v>210</v>
      </c>
      <c r="B7" s="20"/>
      <c r="C7" s="34">
        <v>7.2745935336000018</v>
      </c>
      <c r="D7" s="20">
        <v>40.691495700000004</v>
      </c>
      <c r="E7" s="20">
        <v>12.9341005</v>
      </c>
      <c r="F7" s="20">
        <v>27.295377295645206</v>
      </c>
      <c r="G7" s="20">
        <v>69.036738400000004</v>
      </c>
      <c r="H7" s="20">
        <v>148.33360083999997</v>
      </c>
      <c r="I7" s="12">
        <v>32.558046043306078</v>
      </c>
      <c r="J7" s="20">
        <v>15.188872350869412</v>
      </c>
      <c r="K7" s="20">
        <v>3583.98731</v>
      </c>
      <c r="L7" s="20">
        <v>187.40108562532322</v>
      </c>
      <c r="M7" s="12">
        <v>3821.5223765000001</v>
      </c>
      <c r="N7" s="20">
        <v>677.24965727717779</v>
      </c>
      <c r="O7" s="20">
        <v>296.39835716435522</v>
      </c>
      <c r="P7" s="20">
        <v>1637.2258563939174</v>
      </c>
      <c r="Q7" s="20">
        <v>15.102027683000001</v>
      </c>
      <c r="R7" s="20">
        <v>114.9525721986501</v>
      </c>
      <c r="S7" s="20">
        <v>1531.1763453909682</v>
      </c>
      <c r="T7" s="20">
        <v>17.983499999999996</v>
      </c>
      <c r="U7" s="20">
        <v>38.582978232999999</v>
      </c>
    </row>
    <row r="8" spans="1:21" x14ac:dyDescent="0.3">
      <c r="A8" s="23" t="s">
        <v>211</v>
      </c>
      <c r="B8" s="20">
        <v>409.5676639479147</v>
      </c>
      <c r="C8" s="34">
        <v>2.7994966000000003E-2</v>
      </c>
      <c r="D8" s="20">
        <v>0.11291369790000001</v>
      </c>
      <c r="E8" s="14">
        <v>0.19513765999999999</v>
      </c>
      <c r="F8" s="20">
        <v>0.19364840136953465</v>
      </c>
      <c r="G8" s="14"/>
      <c r="H8" s="20">
        <v>24.148548573999996</v>
      </c>
      <c r="I8" s="12">
        <v>0.2952410929</v>
      </c>
      <c r="J8" s="20">
        <v>0.15388384107313</v>
      </c>
      <c r="K8" s="20">
        <v>2379.7621936</v>
      </c>
      <c r="L8" s="20">
        <v>8.0939334462764663</v>
      </c>
      <c r="M8" s="12">
        <v>64.764011579999988</v>
      </c>
      <c r="N8" s="20">
        <v>709.0151440702266</v>
      </c>
      <c r="O8" s="20">
        <v>3.6789197665200208</v>
      </c>
      <c r="P8" s="20">
        <v>31.307929392207456</v>
      </c>
      <c r="Q8" s="20">
        <v>5.9522804800000002E-2</v>
      </c>
      <c r="R8" s="20">
        <v>1.16573835099957</v>
      </c>
      <c r="S8" s="20">
        <v>22.848505671928418</v>
      </c>
      <c r="T8" s="20">
        <v>3.0305</v>
      </c>
      <c r="U8" s="20">
        <v>210.08902618900001</v>
      </c>
    </row>
    <row r="9" spans="1:21" x14ac:dyDescent="0.3">
      <c r="A9" s="23" t="s">
        <v>212</v>
      </c>
      <c r="B9" s="14"/>
      <c r="C9" s="34">
        <v>3.9546211729999996</v>
      </c>
      <c r="D9" s="20">
        <v>9.7973699300000003</v>
      </c>
      <c r="E9" s="20">
        <v>20.231579467032365</v>
      </c>
      <c r="F9" s="20">
        <v>7.6202068167644699</v>
      </c>
      <c r="G9" s="20">
        <v>650.46893799999964</v>
      </c>
      <c r="H9" s="20">
        <v>40.054862007000004</v>
      </c>
      <c r="I9" s="12">
        <v>31.238275624004018</v>
      </c>
      <c r="J9" s="20">
        <v>4.4107728826134593</v>
      </c>
      <c r="K9" s="20">
        <v>5642.0651369999996</v>
      </c>
      <c r="L9" s="20">
        <v>113.94896187545271</v>
      </c>
      <c r="M9" s="12">
        <v>980.50918619000004</v>
      </c>
      <c r="N9" s="20">
        <v>212.03577538189583</v>
      </c>
      <c r="O9" s="20">
        <v>112.92935430511685</v>
      </c>
      <c r="P9" s="20">
        <v>603.13711680492065</v>
      </c>
      <c r="Q9" s="20">
        <v>0.7587839555</v>
      </c>
      <c r="R9" s="20">
        <v>29.212121477942652</v>
      </c>
      <c r="S9" s="20">
        <v>492.2318343888881</v>
      </c>
      <c r="T9" s="20">
        <v>55.850499999999982</v>
      </c>
      <c r="U9" s="20">
        <v>161.904354807</v>
      </c>
    </row>
    <row r="10" spans="1:21" x14ac:dyDescent="0.3">
      <c r="A10" s="23" t="s">
        <v>213</v>
      </c>
      <c r="B10" s="20">
        <v>34.794444999999996</v>
      </c>
      <c r="C10" s="34">
        <v>10.231190091</v>
      </c>
      <c r="D10" s="20">
        <v>2.9324788900000001</v>
      </c>
      <c r="E10" s="14"/>
      <c r="F10" s="20">
        <v>1.3273440840578112</v>
      </c>
      <c r="G10" s="20">
        <v>3.0311299999999997</v>
      </c>
      <c r="H10" s="20">
        <v>36.934254196199994</v>
      </c>
      <c r="I10" s="12">
        <v>2.2289064999999999</v>
      </c>
      <c r="J10" s="20">
        <v>1.1953082672586415</v>
      </c>
      <c r="K10" s="20">
        <v>2157.3513807199997</v>
      </c>
      <c r="L10" s="20">
        <v>51.629255859152302</v>
      </c>
      <c r="M10" s="12">
        <v>482.89436367000008</v>
      </c>
      <c r="N10" s="20">
        <v>85.326804825267033</v>
      </c>
      <c r="O10" s="20">
        <v>52.127487956306055</v>
      </c>
      <c r="P10" s="20">
        <v>218.77460847607065</v>
      </c>
      <c r="Q10" s="20">
        <v>9.4129845060000009E-2</v>
      </c>
      <c r="R10" s="20">
        <v>9.8686286734150812</v>
      </c>
      <c r="S10" s="20">
        <v>150.24806110385785</v>
      </c>
      <c r="T10" s="20">
        <v>20.881</v>
      </c>
      <c r="U10" s="20">
        <v>6180.9855585572959</v>
      </c>
    </row>
    <row r="11" spans="1:21" x14ac:dyDescent="0.3">
      <c r="A11" s="23" t="s">
        <v>214</v>
      </c>
      <c r="B11" s="20"/>
      <c r="C11" s="34">
        <v>0.46568441999999999</v>
      </c>
      <c r="D11" s="20">
        <v>0.36228688799999997</v>
      </c>
      <c r="E11" s="14"/>
      <c r="F11" s="20">
        <v>0.29411529291865973</v>
      </c>
      <c r="G11" s="20"/>
      <c r="H11" s="20">
        <v>26.340603722000004</v>
      </c>
      <c r="I11" s="12">
        <v>1.4954270000000001</v>
      </c>
      <c r="J11" s="20">
        <v>0.16551734482119998</v>
      </c>
      <c r="K11" s="20">
        <v>11522.790754</v>
      </c>
      <c r="L11" s="20">
        <v>13.929363283700068</v>
      </c>
      <c r="M11" s="12">
        <v>65.810608910000013</v>
      </c>
      <c r="N11" s="20">
        <v>390.52439424452422</v>
      </c>
      <c r="O11" s="20">
        <v>9.4760529483506009</v>
      </c>
      <c r="P11" s="20">
        <v>66.364100415053599</v>
      </c>
      <c r="Q11" s="20">
        <v>6.8542643099999995E-2</v>
      </c>
      <c r="R11" s="20">
        <v>3.00353841154427</v>
      </c>
      <c r="S11" s="20">
        <v>80.605881374682951</v>
      </c>
      <c r="T11" s="20">
        <v>409.81099999999975</v>
      </c>
      <c r="U11" s="20">
        <v>7490.2828448156451</v>
      </c>
    </row>
    <row r="12" spans="1:21" x14ac:dyDescent="0.3">
      <c r="A12" s="23" t="s">
        <v>215</v>
      </c>
      <c r="B12" s="20">
        <v>133.49332420483179</v>
      </c>
      <c r="C12" s="34">
        <v>37.66351135</v>
      </c>
      <c r="D12" s="20">
        <v>5.4045350399999998</v>
      </c>
      <c r="E12" s="14">
        <v>0.78687550000000006</v>
      </c>
      <c r="F12" s="20">
        <v>4.9037790933874463</v>
      </c>
      <c r="G12" s="14"/>
      <c r="H12" s="20">
        <v>691.69481526700008</v>
      </c>
      <c r="I12" s="12">
        <v>38.379308701315693</v>
      </c>
      <c r="J12" s="20">
        <v>62.792903846095513</v>
      </c>
      <c r="K12" s="20">
        <v>2008.5158788999995</v>
      </c>
      <c r="L12" s="20">
        <v>761.34203448544247</v>
      </c>
      <c r="M12" s="12">
        <v>1875.6199270500001</v>
      </c>
      <c r="N12" s="20">
        <v>119.14635826480296</v>
      </c>
      <c r="O12" s="20">
        <v>64.446618748644298</v>
      </c>
      <c r="P12" s="20">
        <v>385.98523658886995</v>
      </c>
      <c r="Q12" s="20">
        <v>2.0160985329000001</v>
      </c>
      <c r="R12" s="20">
        <v>14.184877436880592</v>
      </c>
      <c r="S12" s="20">
        <v>122.2961658274865</v>
      </c>
      <c r="T12" s="20">
        <v>0.95</v>
      </c>
      <c r="U12" s="20">
        <v>2014.4207046687629</v>
      </c>
    </row>
    <row r="13" spans="1:21" x14ac:dyDescent="0.3">
      <c r="A13" s="23" t="s">
        <v>216</v>
      </c>
      <c r="B13" s="20">
        <v>70.813569214561156</v>
      </c>
      <c r="C13" s="34"/>
      <c r="D13" s="20">
        <v>0.11535473910000001</v>
      </c>
      <c r="E13" s="14">
        <v>0.21563151</v>
      </c>
      <c r="F13" s="20">
        <v>3.4059507805709828E-2</v>
      </c>
      <c r="G13" s="14"/>
      <c r="H13" s="20">
        <v>30.775768044999996</v>
      </c>
      <c r="I13" s="12">
        <v>0</v>
      </c>
      <c r="J13" s="20">
        <v>0.11887878981185</v>
      </c>
      <c r="K13" s="20">
        <v>1306.3299605000002</v>
      </c>
      <c r="L13" s="20">
        <v>5.9380173084502248</v>
      </c>
      <c r="M13" s="12">
        <v>43.669601810000003</v>
      </c>
      <c r="N13" s="20">
        <v>33.590948857682555</v>
      </c>
      <c r="O13" s="20">
        <v>2.449109121183878</v>
      </c>
      <c r="P13" s="20">
        <v>21.919119118311162</v>
      </c>
      <c r="Q13" s="20">
        <v>4.4601271920000005E-2</v>
      </c>
      <c r="R13" s="20">
        <v>0.85793772225082865</v>
      </c>
      <c r="S13" s="20">
        <v>10.288798619485345</v>
      </c>
      <c r="T13" s="20"/>
      <c r="U13" s="20"/>
    </row>
    <row r="14" spans="1:21" x14ac:dyDescent="0.3">
      <c r="A14" s="23" t="s">
        <v>217</v>
      </c>
      <c r="B14" s="20">
        <v>237.20192249829151</v>
      </c>
      <c r="C14" s="34">
        <v>49.911263095999999</v>
      </c>
      <c r="D14" s="20">
        <v>6.9154141799999991</v>
      </c>
      <c r="E14" s="14"/>
      <c r="F14" s="20">
        <v>4.6512512295860482</v>
      </c>
      <c r="G14" s="20">
        <v>24.303570000000001</v>
      </c>
      <c r="H14" s="20">
        <v>1355.5216180667999</v>
      </c>
      <c r="I14" s="12">
        <v>10.285244140166476</v>
      </c>
      <c r="J14" s="20">
        <v>3.256028584096867</v>
      </c>
      <c r="K14" s="20">
        <v>4365.1298622000004</v>
      </c>
      <c r="L14" s="20">
        <v>392.14263667280727</v>
      </c>
      <c r="M14" s="12">
        <v>3056.8650051000004</v>
      </c>
      <c r="N14" s="20">
        <v>253.70748169427935</v>
      </c>
      <c r="O14" s="20">
        <v>111.51223130477952</v>
      </c>
      <c r="P14" s="20">
        <v>525.34199388952175</v>
      </c>
      <c r="Q14" s="20">
        <v>0.26238871720000001</v>
      </c>
      <c r="R14" s="20">
        <v>21.935668698957198</v>
      </c>
      <c r="S14" s="20">
        <v>201.59334745645106</v>
      </c>
      <c r="T14" s="20">
        <v>5.7</v>
      </c>
      <c r="U14" s="20">
        <v>318.34882441700012</v>
      </c>
    </row>
    <row r="15" spans="1:21" x14ac:dyDescent="0.3">
      <c r="A15" s="23" t="s">
        <v>218</v>
      </c>
      <c r="B15" s="20">
        <v>4.5359999999999996</v>
      </c>
      <c r="C15" s="34">
        <v>0.8382320230000001</v>
      </c>
      <c r="D15" s="20">
        <v>6.4540720399999998</v>
      </c>
      <c r="E15" s="20">
        <v>9.5707445457999984</v>
      </c>
      <c r="F15" s="20">
        <v>2.8452098297892694</v>
      </c>
      <c r="G15" s="20">
        <v>160.92660000000001</v>
      </c>
      <c r="H15" s="20">
        <v>65.576658006000002</v>
      </c>
      <c r="I15" s="12">
        <v>1.637248</v>
      </c>
      <c r="J15" s="20">
        <v>3.796731963680867</v>
      </c>
      <c r="K15" s="20">
        <v>8948.1588809999994</v>
      </c>
      <c r="L15" s="20">
        <v>68.057856566081966</v>
      </c>
      <c r="M15" s="12">
        <v>591.71532499999989</v>
      </c>
      <c r="N15" s="20">
        <v>235.52255379406191</v>
      </c>
      <c r="O15" s="20">
        <v>59.880852090121166</v>
      </c>
      <c r="P15" s="20">
        <v>390.85140240066659</v>
      </c>
      <c r="Q15" s="20">
        <v>1.2656180804000001</v>
      </c>
      <c r="R15" s="20">
        <v>23.421273864805489</v>
      </c>
      <c r="S15" s="20">
        <v>383.31736275582949</v>
      </c>
      <c r="T15" s="20">
        <v>227.21150000000009</v>
      </c>
      <c r="U15" s="20">
        <v>9.8645696850000011</v>
      </c>
    </row>
    <row r="16" spans="1:21" x14ac:dyDescent="0.3">
      <c r="A16" s="23" t="s">
        <v>219</v>
      </c>
      <c r="B16" s="20">
        <v>4.3604999999999992</v>
      </c>
      <c r="C16" s="34">
        <v>50.922630207800005</v>
      </c>
      <c r="D16" s="20">
        <v>6.0195314599999996</v>
      </c>
      <c r="E16" s="20">
        <v>29.579405185000002</v>
      </c>
      <c r="F16" s="20">
        <v>2.0933164098225112</v>
      </c>
      <c r="G16" s="20">
        <v>35.65</v>
      </c>
      <c r="H16" s="20">
        <v>24.404326962999999</v>
      </c>
      <c r="I16" s="12">
        <v>0</v>
      </c>
      <c r="J16" s="20">
        <v>2.3710624341242501</v>
      </c>
      <c r="K16" s="20">
        <v>560.47554580000008</v>
      </c>
      <c r="L16" s="20">
        <v>46.728492111235603</v>
      </c>
      <c r="M16" s="12">
        <v>610.96682068000007</v>
      </c>
      <c r="N16" s="20">
        <v>135.74420846850401</v>
      </c>
      <c r="O16" s="20">
        <v>128.24496808956235</v>
      </c>
      <c r="P16" s="20">
        <v>352.22217125215388</v>
      </c>
      <c r="Q16" s="20">
        <v>3.6106789521000002</v>
      </c>
      <c r="R16" s="20">
        <v>29.911520403490133</v>
      </c>
      <c r="S16" s="20">
        <v>358.73608592506378</v>
      </c>
      <c r="T16" s="20">
        <v>1.2349999999999999</v>
      </c>
      <c r="U16" s="20"/>
    </row>
    <row r="17" spans="1:21" x14ac:dyDescent="0.3">
      <c r="A17" s="23" t="s">
        <v>220</v>
      </c>
      <c r="B17" s="14"/>
      <c r="C17" s="34">
        <v>6.0408101040000002</v>
      </c>
      <c r="D17" s="20">
        <v>3.0267731879999999</v>
      </c>
      <c r="E17" s="20">
        <v>33.501832438000001</v>
      </c>
      <c r="F17" s="20">
        <v>1.2676376652344665</v>
      </c>
      <c r="G17" s="20">
        <v>80.08</v>
      </c>
      <c r="H17" s="20">
        <v>9.1952300759999996</v>
      </c>
      <c r="I17" s="12">
        <v>0</v>
      </c>
      <c r="J17" s="20">
        <v>1.173857307439679</v>
      </c>
      <c r="K17" s="20">
        <v>5859.0613679999997</v>
      </c>
      <c r="L17" s="20">
        <v>93.411421900916778</v>
      </c>
      <c r="M17" s="12">
        <v>252.44285438999998</v>
      </c>
      <c r="N17" s="20">
        <v>171.85030074854271</v>
      </c>
      <c r="O17" s="20">
        <v>58.530168390763464</v>
      </c>
      <c r="P17" s="20">
        <v>206.72009571072056</v>
      </c>
      <c r="Q17" s="20">
        <v>0.95571318059999999</v>
      </c>
      <c r="R17" s="20">
        <v>14.44157538693667</v>
      </c>
      <c r="S17" s="20">
        <v>260.23694711834429</v>
      </c>
      <c r="T17" s="20">
        <v>106.46650000000001</v>
      </c>
      <c r="U17" s="20">
        <v>51.890833012000002</v>
      </c>
    </row>
    <row r="18" spans="1:21" x14ac:dyDescent="0.3">
      <c r="A18" s="23" t="s">
        <v>221</v>
      </c>
      <c r="B18" s="14">
        <v>10.001699999999998</v>
      </c>
      <c r="C18" s="34">
        <v>719.90005807500006</v>
      </c>
      <c r="D18" s="20">
        <v>296.64208100000002</v>
      </c>
      <c r="E18" s="20">
        <v>103.34188397380001</v>
      </c>
      <c r="F18" s="20">
        <v>183.54019998449095</v>
      </c>
      <c r="G18" s="20">
        <v>613.952</v>
      </c>
      <c r="H18" s="20">
        <v>245.85058685300004</v>
      </c>
      <c r="I18" s="12">
        <v>38.898451043024387</v>
      </c>
      <c r="J18" s="20">
        <v>916.63311003411866</v>
      </c>
      <c r="K18" s="20">
        <v>7844.5569240000004</v>
      </c>
      <c r="L18" s="20">
        <v>2534.3972648924287</v>
      </c>
      <c r="M18" s="12">
        <v>18217.898899299998</v>
      </c>
      <c r="N18" s="20">
        <v>4523.372519309838</v>
      </c>
      <c r="O18" s="20">
        <v>1072.7420321209618</v>
      </c>
      <c r="P18" s="20">
        <v>5650.9903703769778</v>
      </c>
      <c r="Q18" s="20">
        <v>101.53308314</v>
      </c>
      <c r="R18" s="20">
        <v>354.031272029121</v>
      </c>
      <c r="S18" s="20">
        <v>3202.1736426663742</v>
      </c>
      <c r="T18" s="20">
        <v>7.1820000000000004</v>
      </c>
      <c r="U18" s="20">
        <v>269.49901239999997</v>
      </c>
    </row>
    <row r="19" spans="1:21" x14ac:dyDescent="0.3">
      <c r="A19" s="23" t="s">
        <v>222</v>
      </c>
      <c r="B19" s="14"/>
      <c r="C19" s="34">
        <v>11.939887050799999</v>
      </c>
      <c r="D19" s="20">
        <v>23.051599600000003</v>
      </c>
      <c r="E19" s="20">
        <v>63.816654000000007</v>
      </c>
      <c r="F19" s="20">
        <v>8.4298273858836268</v>
      </c>
      <c r="G19" s="20">
        <v>93.265500000000003</v>
      </c>
      <c r="H19" s="20">
        <v>7.4830673979999993</v>
      </c>
      <c r="I19" s="12">
        <v>0.57820609999999995</v>
      </c>
      <c r="J19" s="20">
        <v>66.811313824432006</v>
      </c>
      <c r="K19" s="20">
        <v>1733.5329149999998</v>
      </c>
      <c r="L19" s="20">
        <v>358.51434843918679</v>
      </c>
      <c r="M19" s="12">
        <v>1945.6462368800003</v>
      </c>
      <c r="N19" s="20">
        <v>435.04788965321939</v>
      </c>
      <c r="O19" s="20">
        <v>239.11001623026237</v>
      </c>
      <c r="P19" s="20">
        <v>1031.3255767788091</v>
      </c>
      <c r="Q19" s="20">
        <v>9.0945292999999996</v>
      </c>
      <c r="R19" s="20">
        <v>58.380548336276298</v>
      </c>
      <c r="S19" s="20">
        <v>1030.2336092756041</v>
      </c>
      <c r="T19" s="20"/>
      <c r="U19" s="20">
        <v>6.0909343480000002</v>
      </c>
    </row>
    <row r="20" spans="1:21" x14ac:dyDescent="0.3">
      <c r="A20" s="23" t="s">
        <v>223</v>
      </c>
      <c r="B20" s="20">
        <v>21.466399999991921</v>
      </c>
      <c r="C20" s="34">
        <v>6.8169516907999999</v>
      </c>
      <c r="D20" s="20">
        <v>5.273494480000001</v>
      </c>
      <c r="E20" s="14"/>
      <c r="F20" s="20">
        <v>1.9034513379347795</v>
      </c>
      <c r="G20" s="14"/>
      <c r="H20" s="20">
        <v>103.556246175</v>
      </c>
      <c r="I20" s="12">
        <v>4.5366030000000004</v>
      </c>
      <c r="J20" s="20">
        <v>2.4721897644948005</v>
      </c>
      <c r="K20" s="20">
        <v>6270.846080100001</v>
      </c>
      <c r="L20" s="20">
        <v>163.32393437648523</v>
      </c>
      <c r="M20" s="12">
        <v>466.33374965000002</v>
      </c>
      <c r="N20" s="20">
        <v>221.86128854534533</v>
      </c>
      <c r="O20" s="20">
        <v>39.541490638769204</v>
      </c>
      <c r="P20" s="20">
        <v>353.09456638964622</v>
      </c>
      <c r="Q20" s="20">
        <v>1.7483731539</v>
      </c>
      <c r="R20" s="20">
        <v>12.572707255810251</v>
      </c>
      <c r="S20" s="20">
        <v>223.26779934316312</v>
      </c>
      <c r="T20" s="20">
        <v>22.04</v>
      </c>
      <c r="U20" s="20">
        <v>1406.9803681407875</v>
      </c>
    </row>
    <row r="21" spans="1:21" x14ac:dyDescent="0.3">
      <c r="A21" s="23" t="s">
        <v>224</v>
      </c>
      <c r="B21" s="20">
        <v>29.701509999999999</v>
      </c>
      <c r="C21" s="34">
        <v>4.842125373</v>
      </c>
      <c r="D21" s="20">
        <v>1.337905358</v>
      </c>
      <c r="E21" s="14">
        <v>1.8485852</v>
      </c>
      <c r="F21" s="20">
        <v>0.93330803419807962</v>
      </c>
      <c r="G21" s="20">
        <v>236.78</v>
      </c>
      <c r="H21" s="20">
        <v>98.831777543999991</v>
      </c>
      <c r="I21" s="12">
        <v>59.119301702708</v>
      </c>
      <c r="J21" s="20">
        <v>60.014089817398101</v>
      </c>
      <c r="K21" s="20">
        <v>7793.4551590000001</v>
      </c>
      <c r="L21" s="20">
        <v>68.835697708568489</v>
      </c>
      <c r="M21" s="12">
        <v>222.35788895000002</v>
      </c>
      <c r="N21" s="20">
        <v>224.79159917226977</v>
      </c>
      <c r="O21" s="20">
        <v>16.004143990840973</v>
      </c>
      <c r="P21" s="20">
        <v>146.20658044865141</v>
      </c>
      <c r="Q21" s="20">
        <v>0.56670239590000004</v>
      </c>
      <c r="R21" s="20">
        <v>6.4249667801197701</v>
      </c>
      <c r="S21" s="20">
        <v>98.270068954206323</v>
      </c>
      <c r="T21" s="20">
        <v>289.36049999999943</v>
      </c>
      <c r="U21" s="20">
        <v>166.25454404800001</v>
      </c>
    </row>
    <row r="22" spans="1:21" x14ac:dyDescent="0.3">
      <c r="A22" s="23" t="s">
        <v>225</v>
      </c>
      <c r="B22" s="20">
        <v>5.9894999999999996</v>
      </c>
      <c r="C22" s="34">
        <v>11.515373970000001</v>
      </c>
      <c r="D22" s="20">
        <v>8.4193607700000008</v>
      </c>
      <c r="E22" s="14"/>
      <c r="F22" s="20">
        <v>4.0584509103622137</v>
      </c>
      <c r="G22" s="20">
        <v>441.85989000000006</v>
      </c>
      <c r="H22" s="20">
        <v>283.12525393999999</v>
      </c>
      <c r="I22" s="12">
        <v>21.925484057264754</v>
      </c>
      <c r="J22" s="20">
        <v>3.3591727160888309</v>
      </c>
      <c r="K22" s="20">
        <v>10920.624249</v>
      </c>
      <c r="L22" s="20">
        <v>154.91369889342334</v>
      </c>
      <c r="M22" s="12">
        <v>673.85498655000004</v>
      </c>
      <c r="N22" s="20">
        <v>190.2626015965561</v>
      </c>
      <c r="O22" s="20">
        <v>62.129273827281068</v>
      </c>
      <c r="P22" s="20">
        <v>489.9611629451349</v>
      </c>
      <c r="Q22" s="20">
        <v>0.93411721840000006</v>
      </c>
      <c r="R22" s="20">
        <v>26.888647720488294</v>
      </c>
      <c r="S22" s="20">
        <v>456.57443649391212</v>
      </c>
      <c r="T22" s="20">
        <v>169.84099999999995</v>
      </c>
      <c r="U22" s="20">
        <v>36.144337565537491</v>
      </c>
    </row>
    <row r="23" spans="1:21" x14ac:dyDescent="0.3">
      <c r="A23" s="23" t="s">
        <v>226</v>
      </c>
      <c r="B23" s="20">
        <v>21.745626249999997</v>
      </c>
      <c r="C23" s="34">
        <v>2.6589021000000002</v>
      </c>
      <c r="D23" s="20">
        <v>1.055116226</v>
      </c>
      <c r="E23" s="14"/>
      <c r="F23" s="20">
        <v>0.32427940825214885</v>
      </c>
      <c r="G23" s="14"/>
      <c r="H23" s="20">
        <v>56.464983857</v>
      </c>
      <c r="I23" s="12">
        <v>23.249483269658093</v>
      </c>
      <c r="J23" s="20">
        <v>0.31089892342170261</v>
      </c>
      <c r="K23" s="20">
        <v>2979.2226432000002</v>
      </c>
      <c r="L23" s="20">
        <v>77.735247879220125</v>
      </c>
      <c r="M23" s="12">
        <v>253.61576891999999</v>
      </c>
      <c r="N23" s="20">
        <v>128.21531076803828</v>
      </c>
      <c r="O23" s="20">
        <v>26.736169191742995</v>
      </c>
      <c r="P23" s="20">
        <v>108.23655300761699</v>
      </c>
      <c r="Q23" s="20">
        <v>0.40877685699999999</v>
      </c>
      <c r="R23" s="20">
        <v>4.0296381203759104</v>
      </c>
      <c r="S23" s="20">
        <v>44.140445056601379</v>
      </c>
      <c r="T23" s="20">
        <v>8.5500000000000007</v>
      </c>
      <c r="U23" s="20">
        <v>4968.5886377591887</v>
      </c>
    </row>
    <row r="24" spans="1:21" x14ac:dyDescent="0.3">
      <c r="A24" s="23" t="s">
        <v>227</v>
      </c>
      <c r="B24" s="20"/>
      <c r="C24" s="34">
        <v>29.417605239</v>
      </c>
      <c r="D24" s="20">
        <v>4.8849250900000003</v>
      </c>
      <c r="E24" s="20">
        <v>0.36210447279999991</v>
      </c>
      <c r="F24" s="20">
        <v>1.6298098844435089</v>
      </c>
      <c r="G24" s="20">
        <v>143.6</v>
      </c>
      <c r="H24" s="20">
        <v>4.9560388500000006</v>
      </c>
      <c r="I24" s="12">
        <v>1.189133</v>
      </c>
      <c r="J24" s="20">
        <v>2.25992795270305</v>
      </c>
      <c r="K24" s="20">
        <v>4729.4574819999989</v>
      </c>
      <c r="L24" s="20">
        <v>97.82315623121778</v>
      </c>
      <c r="M24" s="12">
        <v>466.22514179000007</v>
      </c>
      <c r="N24" s="20">
        <v>133.80863662905261</v>
      </c>
      <c r="O24" s="20">
        <v>105.72681535258981</v>
      </c>
      <c r="P24" s="20">
        <v>341.7626544797742</v>
      </c>
      <c r="Q24" s="20">
        <v>0.93637707670000003</v>
      </c>
      <c r="R24" s="20">
        <v>26.795312524118888</v>
      </c>
      <c r="S24" s="20">
        <v>456.5729513232443</v>
      </c>
      <c r="T24" s="20">
        <v>35.625</v>
      </c>
      <c r="U24" s="20">
        <v>12.620687015</v>
      </c>
    </row>
    <row r="25" spans="1:21" x14ac:dyDescent="0.3">
      <c r="A25" s="23" t="s">
        <v>228</v>
      </c>
      <c r="B25" s="20">
        <v>23.896275000000003</v>
      </c>
      <c r="C25" s="34">
        <v>21.740512426000002</v>
      </c>
      <c r="D25" s="20">
        <v>2.4482777200000001</v>
      </c>
      <c r="E25" s="14"/>
      <c r="F25" s="20">
        <v>1.4781917219673795</v>
      </c>
      <c r="G25" s="14"/>
      <c r="H25" s="20">
        <v>131.14226918000003</v>
      </c>
      <c r="I25" s="12">
        <v>2.3636080000000002</v>
      </c>
      <c r="J25" s="20">
        <v>1.515341038282868</v>
      </c>
      <c r="K25" s="20">
        <v>16742.819119</v>
      </c>
      <c r="L25" s="20">
        <v>306.57272647619618</v>
      </c>
      <c r="M25" s="12">
        <v>632.73436838000009</v>
      </c>
      <c r="N25" s="20">
        <v>112.85422083390596</v>
      </c>
      <c r="O25" s="20">
        <v>38.596464733364272</v>
      </c>
      <c r="P25" s="20">
        <v>296.9053529663243</v>
      </c>
      <c r="Q25" s="20">
        <v>0.2315983023</v>
      </c>
      <c r="R25" s="20">
        <v>14.768818671188001</v>
      </c>
      <c r="S25" s="20">
        <v>319.2409690833544</v>
      </c>
      <c r="T25" s="20">
        <v>91.713000000000093</v>
      </c>
      <c r="U25" s="20">
        <v>17710.139287707745</v>
      </c>
    </row>
    <row r="26" spans="1:21" x14ac:dyDescent="0.3">
      <c r="A26" s="23" t="s">
        <v>229</v>
      </c>
      <c r="B26" s="20"/>
      <c r="C26" s="34">
        <v>2.3740709199999999</v>
      </c>
      <c r="D26" s="20">
        <v>2.2893169100000001</v>
      </c>
      <c r="E26" s="20">
        <v>5.8732989750000009</v>
      </c>
      <c r="F26" s="20">
        <v>0.98331258864287807</v>
      </c>
      <c r="G26" s="20">
        <v>62.7</v>
      </c>
      <c r="H26" s="20">
        <v>51.532524725999991</v>
      </c>
      <c r="I26" s="12">
        <v>0</v>
      </c>
      <c r="J26" s="20">
        <v>0.93912054441900006</v>
      </c>
      <c r="K26" s="20">
        <v>4143.9922880000004</v>
      </c>
      <c r="L26" s="20">
        <v>22.050119339470537</v>
      </c>
      <c r="M26" s="12">
        <v>168.64413139999996</v>
      </c>
      <c r="N26" s="20">
        <v>111.22440075544239</v>
      </c>
      <c r="O26" s="20">
        <v>23.475948325474825</v>
      </c>
      <c r="P26" s="20">
        <v>127.64961110281538</v>
      </c>
      <c r="Q26" s="20">
        <v>0.27071962550000001</v>
      </c>
      <c r="R26" s="20">
        <v>10.966423898389269</v>
      </c>
      <c r="S26" s="20">
        <v>199.62721742967835</v>
      </c>
      <c r="T26" s="20">
        <v>62.424499999999995</v>
      </c>
      <c r="U26" s="20">
        <v>2.0256794280000001</v>
      </c>
    </row>
    <row r="27" spans="1:21" x14ac:dyDescent="0.3">
      <c r="A27" s="23" t="s">
        <v>230</v>
      </c>
      <c r="B27" s="20">
        <v>2.8470749999999998</v>
      </c>
      <c r="C27" s="34">
        <v>0.285741786</v>
      </c>
      <c r="D27" s="20">
        <v>0.77335697400000003</v>
      </c>
      <c r="E27" s="14"/>
      <c r="F27" s="20">
        <v>0.36655107683390792</v>
      </c>
      <c r="G27" s="20">
        <v>66.2</v>
      </c>
      <c r="H27" s="20">
        <v>13.611256551000002</v>
      </c>
      <c r="I27" s="12">
        <v>1.7154069999999999</v>
      </c>
      <c r="J27" s="20">
        <v>0.48450082062279559</v>
      </c>
      <c r="K27" s="20">
        <v>8220.3216152000005</v>
      </c>
      <c r="L27" s="20">
        <v>15.146988451263592</v>
      </c>
      <c r="M27" s="12">
        <v>108.87039969999999</v>
      </c>
      <c r="N27" s="20">
        <v>264.43654183682594</v>
      </c>
      <c r="O27" s="20">
        <v>25.753513345890131</v>
      </c>
      <c r="P27" s="20">
        <v>98.825792378840077</v>
      </c>
      <c r="Q27" s="20">
        <v>7.2009586940000009E-2</v>
      </c>
      <c r="R27" s="20">
        <v>7.2962625402080192</v>
      </c>
      <c r="S27" s="20">
        <v>164.48822515479233</v>
      </c>
      <c r="T27" s="20">
        <v>134.64349999999996</v>
      </c>
      <c r="U27" s="20">
        <v>181.12767669899998</v>
      </c>
    </row>
    <row r="28" spans="1:21" x14ac:dyDescent="0.3">
      <c r="A28" s="23" t="s">
        <v>231</v>
      </c>
      <c r="B28" s="14"/>
      <c r="C28" s="34">
        <v>18.501011974000001</v>
      </c>
      <c r="D28" s="20">
        <v>76.89163760000001</v>
      </c>
      <c r="E28" s="20">
        <v>44.222076273000006</v>
      </c>
      <c r="F28" s="20">
        <v>43.680534610708975</v>
      </c>
      <c r="G28" s="20">
        <v>773.39149999999972</v>
      </c>
      <c r="H28" s="20">
        <v>67.855158110000005</v>
      </c>
      <c r="I28" s="12">
        <v>32.842479809439475</v>
      </c>
      <c r="J28" s="20">
        <v>27.67381180562964</v>
      </c>
      <c r="K28" s="20">
        <v>6428.7991570000013</v>
      </c>
      <c r="L28" s="20">
        <v>1589.2685876362586</v>
      </c>
      <c r="M28" s="12">
        <v>6863.3598279999987</v>
      </c>
      <c r="N28" s="20">
        <v>1531.0927732860432</v>
      </c>
      <c r="O28" s="20">
        <v>553.38847000481451</v>
      </c>
      <c r="P28" s="20">
        <v>2985.1473208697053</v>
      </c>
      <c r="Q28" s="20">
        <v>29.908585793</v>
      </c>
      <c r="R28" s="20">
        <v>165.28440393826801</v>
      </c>
      <c r="S28" s="20">
        <v>1907.8407151967892</v>
      </c>
      <c r="T28" s="20">
        <v>85.594999999999985</v>
      </c>
      <c r="U28" s="20">
        <v>541.79085726699986</v>
      </c>
    </row>
    <row r="29" spans="1:21" x14ac:dyDescent="0.3">
      <c r="A29" s="23" t="s">
        <v>232</v>
      </c>
      <c r="B29" s="20">
        <v>2.9069999999999996</v>
      </c>
      <c r="C29" s="34">
        <v>31.778228472999999</v>
      </c>
      <c r="D29" s="20">
        <v>1.952115217</v>
      </c>
      <c r="E29" s="20">
        <v>20.7418935</v>
      </c>
      <c r="F29" s="20">
        <v>0.92549653822467559</v>
      </c>
      <c r="G29" s="14"/>
      <c r="H29" s="20">
        <v>9.5188026939999997</v>
      </c>
      <c r="I29" s="12">
        <v>0</v>
      </c>
      <c r="J29" s="20">
        <v>0.64180172973239158</v>
      </c>
      <c r="K29" s="20">
        <v>437.86660640000002</v>
      </c>
      <c r="L29" s="20">
        <v>79.631503644941489</v>
      </c>
      <c r="M29" s="12">
        <v>121.81114169999999</v>
      </c>
      <c r="N29" s="20">
        <v>92.601162232020272</v>
      </c>
      <c r="O29" s="20">
        <v>58.210390200303969</v>
      </c>
      <c r="P29" s="20">
        <v>91.095413655920964</v>
      </c>
      <c r="Q29" s="20">
        <v>0.53106637989999994</v>
      </c>
      <c r="R29" s="20">
        <v>11.029238339185078</v>
      </c>
      <c r="S29" s="20">
        <v>167.28616201122719</v>
      </c>
      <c r="T29" s="14">
        <v>2.052</v>
      </c>
      <c r="U29" s="20">
        <v>0.88088834399999993</v>
      </c>
    </row>
    <row r="30" spans="1:21" x14ac:dyDescent="0.3">
      <c r="A30" s="23" t="s">
        <v>233</v>
      </c>
      <c r="B30" s="20"/>
      <c r="C30" s="34">
        <v>10.132589365800001</v>
      </c>
      <c r="D30" s="20">
        <v>12.89378058</v>
      </c>
      <c r="E30" s="20">
        <v>22.132063864900005</v>
      </c>
      <c r="F30" s="20">
        <v>9.1689131786953979</v>
      </c>
      <c r="G30" s="20">
        <v>1862.2805499999999</v>
      </c>
      <c r="H30" s="20">
        <v>397.82448542000003</v>
      </c>
      <c r="I30" s="12">
        <v>7.6433417253899387</v>
      </c>
      <c r="J30" s="20">
        <v>4.6742429601475957</v>
      </c>
      <c r="K30" s="20">
        <v>5301.2892730000012</v>
      </c>
      <c r="L30" s="20">
        <v>157.63267874003287</v>
      </c>
      <c r="M30" s="12">
        <v>1333.4120646699998</v>
      </c>
      <c r="N30" s="20">
        <v>329.08790566796472</v>
      </c>
      <c r="O30" s="20">
        <v>166.97273302012107</v>
      </c>
      <c r="P30" s="20">
        <v>678.6858259116533</v>
      </c>
      <c r="Q30" s="20">
        <v>6.9492599625000002</v>
      </c>
      <c r="R30" s="20">
        <v>36.769786447221406</v>
      </c>
      <c r="S30" s="20">
        <v>466.01137644442042</v>
      </c>
      <c r="T30" s="20">
        <v>148.20950000000002</v>
      </c>
      <c r="U30" s="20">
        <v>18.169984434</v>
      </c>
    </row>
    <row r="31" spans="1:21" x14ac:dyDescent="0.3">
      <c r="A31" s="23" t="s">
        <v>234</v>
      </c>
      <c r="B31" s="14"/>
      <c r="C31" s="34"/>
      <c r="D31" s="20">
        <v>0.48828132400000002</v>
      </c>
      <c r="E31" s="14">
        <v>0.62646960000000007</v>
      </c>
      <c r="F31" s="20">
        <v>0.39114220291134011</v>
      </c>
      <c r="G31" s="14"/>
      <c r="H31" s="20">
        <v>3.356452129</v>
      </c>
      <c r="I31" s="12">
        <v>25.634737064417127</v>
      </c>
      <c r="J31" s="20">
        <v>0.30060064739400005</v>
      </c>
      <c r="K31" s="20">
        <v>7278.5657900000006</v>
      </c>
      <c r="L31" s="20">
        <v>12.835864691971008</v>
      </c>
      <c r="M31" s="12">
        <v>107.76789508000002</v>
      </c>
      <c r="N31" s="20">
        <v>295.66286914391242</v>
      </c>
      <c r="O31" s="20">
        <v>10.729994056907779</v>
      </c>
      <c r="P31" s="20">
        <v>79.421606507108891</v>
      </c>
      <c r="Q31" s="20">
        <v>0.24696437227999998</v>
      </c>
      <c r="R31" s="20">
        <v>4.8899782538730525</v>
      </c>
      <c r="S31" s="20">
        <v>111.97697889030826</v>
      </c>
      <c r="T31" s="20">
        <v>35.862499999999997</v>
      </c>
      <c r="U31" s="20">
        <v>49442.696715418984</v>
      </c>
    </row>
    <row r="32" spans="1:21" x14ac:dyDescent="0.3">
      <c r="A32" s="23" t="s">
        <v>235</v>
      </c>
      <c r="B32" s="20">
        <v>2.2679999999999998</v>
      </c>
      <c r="C32" s="34">
        <v>44.358942816999992</v>
      </c>
      <c r="D32" s="20">
        <v>80.946315499999997</v>
      </c>
      <c r="E32" s="20">
        <v>14.026611820000001</v>
      </c>
      <c r="F32" s="20">
        <v>63.390046448941192</v>
      </c>
      <c r="G32" s="20">
        <v>369.99949999999995</v>
      </c>
      <c r="H32" s="20">
        <v>367.30798220000008</v>
      </c>
      <c r="I32" s="12">
        <v>21.349738534971255</v>
      </c>
      <c r="J32" s="20">
        <v>24.796571836424828</v>
      </c>
      <c r="K32" s="20">
        <v>7177.4000729999998</v>
      </c>
      <c r="L32" s="20">
        <v>673.47754170483131</v>
      </c>
      <c r="M32" s="12">
        <v>6306.0913620200008</v>
      </c>
      <c r="N32" s="20">
        <v>1436.7165589507943</v>
      </c>
      <c r="O32" s="20">
        <v>568.2699730842927</v>
      </c>
      <c r="P32" s="20">
        <v>2688.0361172230505</v>
      </c>
      <c r="Q32" s="20">
        <v>33.092261033</v>
      </c>
      <c r="R32" s="20">
        <v>153.00670268289403</v>
      </c>
      <c r="S32" s="20">
        <v>3169.925745843917</v>
      </c>
      <c r="T32" s="20">
        <v>66.081999999999979</v>
      </c>
      <c r="U32" s="20">
        <v>11494.215530665</v>
      </c>
    </row>
    <row r="33" spans="1:21" x14ac:dyDescent="0.3">
      <c r="A33" s="23" t="s">
        <v>236</v>
      </c>
      <c r="B33" s="20">
        <v>18.851609999999997</v>
      </c>
      <c r="C33" s="34">
        <v>72.263354328000005</v>
      </c>
      <c r="D33" s="20">
        <v>50.187412199999997</v>
      </c>
      <c r="E33" s="14"/>
      <c r="F33" s="20">
        <v>29.824045000356818</v>
      </c>
      <c r="G33" s="20">
        <v>195.23574999999997</v>
      </c>
      <c r="H33" s="20">
        <v>125.02057749000001</v>
      </c>
      <c r="I33" s="12">
        <v>55.303295649546506</v>
      </c>
      <c r="J33" s="20">
        <v>78.477687504084415</v>
      </c>
      <c r="K33" s="20">
        <v>5769.0926269000001</v>
      </c>
      <c r="L33" s="20">
        <v>780.12506843745564</v>
      </c>
      <c r="M33" s="12">
        <v>4224.6370959999986</v>
      </c>
      <c r="N33" s="20">
        <v>758.59510768073574</v>
      </c>
      <c r="O33" s="20">
        <v>371.48190505908622</v>
      </c>
      <c r="P33" s="20">
        <v>2082.1673753588257</v>
      </c>
      <c r="Q33" s="20">
        <v>26.448304904999997</v>
      </c>
      <c r="R33" s="20">
        <v>91.087971398597801</v>
      </c>
      <c r="S33" s="20">
        <v>1423.8768749899882</v>
      </c>
      <c r="T33" s="20">
        <v>109.23100000000007</v>
      </c>
      <c r="U33" s="20">
        <v>287.80238573500003</v>
      </c>
    </row>
    <row r="34" spans="1:21" x14ac:dyDescent="0.3">
      <c r="A34" s="23" t="s">
        <v>237</v>
      </c>
      <c r="B34" s="20">
        <v>4.1437499999999998</v>
      </c>
      <c r="C34" s="34">
        <v>1.090562979</v>
      </c>
      <c r="D34" s="20">
        <v>2.4629239599999999</v>
      </c>
      <c r="E34" s="14"/>
      <c r="F34" s="20">
        <v>1.5626620429506135</v>
      </c>
      <c r="G34" s="20">
        <v>257.33</v>
      </c>
      <c r="H34" s="20">
        <v>95.98125964800002</v>
      </c>
      <c r="I34" s="12">
        <v>2.8425339708763455</v>
      </c>
      <c r="J34" s="20">
        <v>1.6390960357786393</v>
      </c>
      <c r="K34" s="20">
        <v>13000.247880000003</v>
      </c>
      <c r="L34" s="20">
        <v>44.520142963902899</v>
      </c>
      <c r="M34" s="12">
        <v>364.94146174999992</v>
      </c>
      <c r="N34" s="20">
        <v>182.54916842763697</v>
      </c>
      <c r="O34" s="20">
        <v>82.691778431401005</v>
      </c>
      <c r="P34" s="20">
        <v>317.84812619781542</v>
      </c>
      <c r="Q34" s="20">
        <v>1.2448152156000001</v>
      </c>
      <c r="R34" s="20">
        <v>15.021463150662798</v>
      </c>
      <c r="S34" s="20">
        <v>353.08112996641944</v>
      </c>
      <c r="T34" s="20">
        <v>394.06949999999938</v>
      </c>
      <c r="U34" s="20">
        <v>187.58906273517391</v>
      </c>
    </row>
    <row r="35" spans="1:21" x14ac:dyDescent="0.3">
      <c r="A35" s="23" t="s">
        <v>238</v>
      </c>
      <c r="B35" s="20">
        <v>7.2674999999999992</v>
      </c>
      <c r="C35" s="34">
        <v>10.254624443999999</v>
      </c>
      <c r="D35" s="20">
        <v>26.852469699999997</v>
      </c>
      <c r="E35" s="20">
        <v>1.3005020549999999</v>
      </c>
      <c r="F35" s="20">
        <v>10.766305327480383</v>
      </c>
      <c r="G35" s="20">
        <v>229.31</v>
      </c>
      <c r="H35" s="20">
        <v>203.84718754099998</v>
      </c>
      <c r="I35" s="12">
        <v>18.8470221</v>
      </c>
      <c r="J35" s="20">
        <v>9.0653811769564641</v>
      </c>
      <c r="K35" s="20">
        <v>3790.247762</v>
      </c>
      <c r="L35" s="20">
        <v>245.67570288236064</v>
      </c>
      <c r="M35" s="12">
        <v>2264.8825831999993</v>
      </c>
      <c r="N35" s="20">
        <v>357.5214175130663</v>
      </c>
      <c r="O35" s="20">
        <v>206.48482021582993</v>
      </c>
      <c r="P35" s="20">
        <v>1123.2202830673918</v>
      </c>
      <c r="Q35" s="20">
        <v>10.1694655718</v>
      </c>
      <c r="R35" s="20">
        <v>78.178015119698301</v>
      </c>
      <c r="S35" s="20">
        <v>934.26929423334809</v>
      </c>
      <c r="T35" s="20">
        <v>10.735000000000001</v>
      </c>
      <c r="U35" s="20">
        <v>611.55683211899998</v>
      </c>
    </row>
    <row r="36" spans="1:21" x14ac:dyDescent="0.3">
      <c r="A36" s="23" t="s">
        <v>239</v>
      </c>
      <c r="B36" s="20"/>
      <c r="C36" s="34"/>
      <c r="D36" s="20">
        <v>0.17059106500000001</v>
      </c>
      <c r="E36" s="20">
        <v>13.696335399999999</v>
      </c>
      <c r="F36" s="20">
        <v>0.13552138764611496</v>
      </c>
      <c r="G36" s="14"/>
      <c r="H36" s="20">
        <v>18.159421046000002</v>
      </c>
      <c r="I36" s="12">
        <v>0</v>
      </c>
      <c r="J36" s="20">
        <v>0.13580785137121998</v>
      </c>
      <c r="K36" s="20">
        <v>1371.4215387000002</v>
      </c>
      <c r="L36" s="20">
        <v>3.8647509152573347</v>
      </c>
      <c r="M36" s="12">
        <v>38.8427741</v>
      </c>
      <c r="N36" s="20">
        <v>6.1806862833301324</v>
      </c>
      <c r="O36" s="20">
        <v>9.9778930407654407</v>
      </c>
      <c r="P36" s="20">
        <v>25.5564513630219</v>
      </c>
      <c r="Q36" s="20">
        <v>3.5843739970000003E-2</v>
      </c>
      <c r="R36" s="20">
        <v>2.1165528461032279</v>
      </c>
      <c r="S36" s="20">
        <v>37.835778135917622</v>
      </c>
      <c r="T36" s="20">
        <v>7.7045000000000003</v>
      </c>
      <c r="U36" s="14">
        <v>1.5986003979999999</v>
      </c>
    </row>
    <row r="37" spans="1:21" x14ac:dyDescent="0.3">
      <c r="A37" s="23" t="s">
        <v>240</v>
      </c>
      <c r="B37" s="20">
        <v>615.87283548963967</v>
      </c>
      <c r="C37" s="34">
        <v>6.8886664870000009</v>
      </c>
      <c r="D37" s="20">
        <v>5.5140258300000005</v>
      </c>
      <c r="E37" s="14">
        <v>0.6229538</v>
      </c>
      <c r="F37" s="20">
        <v>3.9387949054099964</v>
      </c>
      <c r="G37" s="20">
        <v>242.63</v>
      </c>
      <c r="H37" s="20">
        <v>118.86311860999999</v>
      </c>
      <c r="I37" s="12">
        <v>13.272665628273366</v>
      </c>
      <c r="J37" s="20">
        <v>2.3945272782967502</v>
      </c>
      <c r="K37" s="20">
        <v>2667.6153492000003</v>
      </c>
      <c r="L37" s="20">
        <v>59.463857538565925</v>
      </c>
      <c r="M37" s="12">
        <v>1377.00446891</v>
      </c>
      <c r="N37" s="20">
        <v>188.33221066333408</v>
      </c>
      <c r="O37" s="20">
        <v>37.888681172181258</v>
      </c>
      <c r="P37" s="20">
        <v>284.06840390659249</v>
      </c>
      <c r="Q37" s="20">
        <v>2.2869163387999998</v>
      </c>
      <c r="R37" s="20">
        <v>11.45372400240965</v>
      </c>
      <c r="S37" s="20">
        <v>135.02416143983518</v>
      </c>
      <c r="T37" s="20">
        <v>5.7</v>
      </c>
      <c r="U37" s="20">
        <v>15.293738236976189</v>
      </c>
    </row>
    <row r="38" spans="1:21" x14ac:dyDescent="0.3">
      <c r="A38" s="23" t="s">
        <v>241</v>
      </c>
      <c r="B38" s="20">
        <v>9.1871999999999989</v>
      </c>
      <c r="C38" s="34">
        <v>13.707360233999999</v>
      </c>
      <c r="D38" s="20">
        <v>24.735876299999997</v>
      </c>
      <c r="E38" s="20">
        <v>17.994241527400003</v>
      </c>
      <c r="F38" s="20">
        <v>15.331938110170915</v>
      </c>
      <c r="G38" s="20">
        <v>1705.13</v>
      </c>
      <c r="H38" s="20">
        <v>1174.3318244750001</v>
      </c>
      <c r="I38" s="12">
        <v>9.6563958042763094</v>
      </c>
      <c r="J38" s="20">
        <v>8.1388683305709844</v>
      </c>
      <c r="K38" s="20">
        <v>5281.8098489999993</v>
      </c>
      <c r="L38" s="20">
        <v>383.42471876983547</v>
      </c>
      <c r="M38" s="12">
        <v>1842.4396122199998</v>
      </c>
      <c r="N38" s="20">
        <v>428.55379309789987</v>
      </c>
      <c r="O38" s="20">
        <v>182.89660994173019</v>
      </c>
      <c r="P38" s="20">
        <v>913.62174078561361</v>
      </c>
      <c r="Q38" s="20">
        <v>11.3936753</v>
      </c>
      <c r="R38" s="20">
        <v>58.510058304338223</v>
      </c>
      <c r="S38" s="20">
        <v>807.12141230478801</v>
      </c>
      <c r="T38" s="20">
        <v>122.77799999999999</v>
      </c>
      <c r="U38" s="20">
        <v>138.64771351800002</v>
      </c>
    </row>
    <row r="39" spans="1:21" x14ac:dyDescent="0.3">
      <c r="A39" s="23" t="s">
        <v>242</v>
      </c>
      <c r="B39" s="20">
        <v>329.70422145747898</v>
      </c>
      <c r="C39" s="34">
        <v>10.880956798</v>
      </c>
      <c r="D39" s="20">
        <v>3.1894242799999999</v>
      </c>
      <c r="E39" s="14">
        <v>0.63377839999999996</v>
      </c>
      <c r="F39" s="20">
        <v>2.3696227428078553</v>
      </c>
      <c r="G39" s="20">
        <v>29.86</v>
      </c>
      <c r="H39" s="20">
        <v>62.607446234000008</v>
      </c>
      <c r="I39" s="12">
        <v>7.5800552999999997</v>
      </c>
      <c r="J39" s="20">
        <v>1.4472841403924832</v>
      </c>
      <c r="K39" s="20">
        <v>2312.8840506000001</v>
      </c>
      <c r="L39" s="20">
        <v>286.1789618387109</v>
      </c>
      <c r="M39" s="12">
        <v>536.3289520699999</v>
      </c>
      <c r="N39" s="20">
        <v>140.79929094031115</v>
      </c>
      <c r="O39" s="20">
        <v>23.927134266237758</v>
      </c>
      <c r="P39" s="20">
        <v>171.77994034937669</v>
      </c>
      <c r="Q39" s="20">
        <v>1.5519388460000001</v>
      </c>
      <c r="R39" s="20">
        <v>7.1001837675137418</v>
      </c>
      <c r="S39" s="20">
        <v>64.28781850530514</v>
      </c>
      <c r="T39" s="20">
        <v>0.95</v>
      </c>
      <c r="U39" s="20">
        <v>1326.5559652101388</v>
      </c>
    </row>
    <row r="40" spans="1:21" x14ac:dyDescent="0.3">
      <c r="A40" s="23" t="s">
        <v>243</v>
      </c>
      <c r="B40" s="20">
        <v>495.92984999999953</v>
      </c>
      <c r="C40" s="50">
        <v>14.766016735999999</v>
      </c>
      <c r="D40" s="20">
        <v>20.550631240000001</v>
      </c>
      <c r="E40" s="14"/>
      <c r="F40" s="20">
        <v>13.13100295666109</v>
      </c>
      <c r="G40" s="20">
        <v>608.19999999999993</v>
      </c>
      <c r="H40" s="20">
        <v>3042.2316479499996</v>
      </c>
      <c r="I40" s="46">
        <v>8.2558202201951154</v>
      </c>
      <c r="J40" s="20">
        <v>68.317653442683508</v>
      </c>
      <c r="K40" s="20">
        <v>12692.778903999999</v>
      </c>
      <c r="L40" s="20">
        <v>440.63468718633078</v>
      </c>
      <c r="M40" s="82">
        <v>3151.0809636999998</v>
      </c>
      <c r="N40" s="20">
        <v>395.39176929557681</v>
      </c>
      <c r="O40" s="20">
        <v>121.53838527198702</v>
      </c>
      <c r="P40" s="20">
        <v>1258.043125355601</v>
      </c>
      <c r="Q40" s="20">
        <v>5.5888459719999997</v>
      </c>
      <c r="R40" s="20">
        <v>47.708981414444665</v>
      </c>
      <c r="S40" s="20">
        <v>577.64328215683599</v>
      </c>
      <c r="T40" s="20">
        <v>159.98949999999994</v>
      </c>
      <c r="U40" s="20">
        <v>11052.897211386164</v>
      </c>
    </row>
    <row r="41" spans="1:21" x14ac:dyDescent="0.3">
      <c r="A41" s="23" t="s">
        <v>244</v>
      </c>
      <c r="B41" s="6">
        <f t="shared" ref="B41:U41" si="0">SUM(B2:B40)</f>
        <v>2709.9142468132677</v>
      </c>
      <c r="C41" s="6">
        <f>SUM(C2:C40)</f>
        <v>1231.7008912765</v>
      </c>
      <c r="D41" s="6">
        <f t="shared" si="0"/>
        <v>772.83565883200038</v>
      </c>
      <c r="E41" s="6">
        <f t="shared" si="0"/>
        <v>534.3698925107326</v>
      </c>
      <c r="F41" s="6">
        <f t="shared" si="0"/>
        <v>473.17419491995435</v>
      </c>
      <c r="G41" s="6">
        <f t="shared" si="0"/>
        <v>9025.1016664000017</v>
      </c>
      <c r="H41" s="6">
        <f t="shared" si="0"/>
        <v>9820.3372014939996</v>
      </c>
      <c r="I41" s="6">
        <f t="shared" si="0"/>
        <v>575.43122019190764</v>
      </c>
      <c r="J41" s="6">
        <f t="shared" si="0"/>
        <v>1512.2224087997379</v>
      </c>
      <c r="K41" s="6">
        <f t="shared" si="0"/>
        <v>214163.26772792006</v>
      </c>
      <c r="L41" s="6">
        <f t="shared" si="0"/>
        <v>11008.572616184512</v>
      </c>
      <c r="M41" s="6">
        <f>SUM(M2:M40)</f>
        <v>69075.571397899999</v>
      </c>
      <c r="N41" s="6">
        <f t="shared" si="0"/>
        <v>16395.272038785333</v>
      </c>
      <c r="O41" s="6">
        <f t="shared" si="0"/>
        <v>5339.572598204436</v>
      </c>
      <c r="P41" s="6">
        <f t="shared" si="0"/>
        <v>27674.709201272173</v>
      </c>
      <c r="Q41" s="6">
        <f t="shared" si="0"/>
        <v>275.17016321888991</v>
      </c>
      <c r="R41" s="6">
        <f t="shared" si="0"/>
        <v>1557.3259558541663</v>
      </c>
      <c r="S41" s="6">
        <f t="shared" si="0"/>
        <v>21059.528596410259</v>
      </c>
      <c r="T41" s="6">
        <f t="shared" si="0"/>
        <v>3028.2484999999983</v>
      </c>
      <c r="U41" s="6">
        <f t="shared" si="0"/>
        <v>121120.65989534938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workbookViewId="0">
      <selection activeCell="F22" sqref="F22"/>
    </sheetView>
  </sheetViews>
  <sheetFormatPr defaultColWidth="111" defaultRowHeight="14.4" x14ac:dyDescent="0.3"/>
  <cols>
    <col min="1" max="1" width="6.5546875" bestFit="1" customWidth="1"/>
    <col min="2" max="2" width="14.6640625" bestFit="1" customWidth="1"/>
    <col min="3" max="3" width="44.88671875" bestFit="1" customWidth="1"/>
    <col min="4" max="4" width="10.33203125" bestFit="1" customWidth="1"/>
    <col min="5" max="5" width="49.33203125" bestFit="1" customWidth="1"/>
  </cols>
  <sheetData>
    <row r="1" spans="1:5" x14ac:dyDescent="0.3">
      <c r="A1" s="83" t="s">
        <v>253</v>
      </c>
      <c r="B1" s="83" t="s">
        <v>254</v>
      </c>
      <c r="C1" s="83" t="s">
        <v>255</v>
      </c>
      <c r="D1" s="83" t="s">
        <v>203</v>
      </c>
      <c r="E1" s="83" t="s">
        <v>256</v>
      </c>
    </row>
    <row r="2" spans="1:5" x14ac:dyDescent="0.3">
      <c r="A2" s="86" t="s">
        <v>104</v>
      </c>
      <c r="B2" s="86" t="s">
        <v>188</v>
      </c>
      <c r="C2" s="86" t="s">
        <v>187</v>
      </c>
      <c r="D2" s="86" t="s">
        <v>188</v>
      </c>
      <c r="E2" s="86" t="s">
        <v>189</v>
      </c>
    </row>
    <row r="3" spans="1:5" x14ac:dyDescent="0.3">
      <c r="A3" s="86" t="s">
        <v>104</v>
      </c>
      <c r="B3" s="86" t="s">
        <v>109</v>
      </c>
      <c r="C3" s="86" t="s">
        <v>110</v>
      </c>
      <c r="D3" s="86" t="s">
        <v>59</v>
      </c>
      <c r="E3" s="86" t="s">
        <v>58</v>
      </c>
    </row>
    <row r="4" spans="1:5" x14ac:dyDescent="0.3">
      <c r="A4" s="86" t="s">
        <v>96</v>
      </c>
      <c r="B4" s="86" t="s">
        <v>81</v>
      </c>
      <c r="C4" s="86" t="s">
        <v>148</v>
      </c>
      <c r="D4" s="86" t="s">
        <v>81</v>
      </c>
      <c r="E4" s="86" t="s">
        <v>80</v>
      </c>
    </row>
    <row r="5" spans="1:5" x14ac:dyDescent="0.3">
      <c r="A5" s="86" t="s">
        <v>96</v>
      </c>
      <c r="B5" s="86" t="s">
        <v>47</v>
      </c>
      <c r="C5" s="86" t="s">
        <v>98</v>
      </c>
      <c r="D5" s="86" t="s">
        <v>47</v>
      </c>
      <c r="E5" s="86" t="s">
        <v>46</v>
      </c>
    </row>
    <row r="6" spans="1:5" x14ac:dyDescent="0.3">
      <c r="A6" s="86" t="s">
        <v>96</v>
      </c>
      <c r="B6" s="86" t="s">
        <v>63</v>
      </c>
      <c r="C6" s="86" t="s">
        <v>62</v>
      </c>
      <c r="D6" s="86" t="s">
        <v>63</v>
      </c>
      <c r="E6" s="86" t="s">
        <v>62</v>
      </c>
    </row>
    <row r="7" spans="1:5" x14ac:dyDescent="0.3">
      <c r="A7" s="86" t="s">
        <v>96</v>
      </c>
      <c r="B7" s="86" t="s">
        <v>73</v>
      </c>
      <c r="C7" s="86" t="s">
        <v>72</v>
      </c>
      <c r="D7" s="86" t="s">
        <v>73</v>
      </c>
      <c r="E7" s="86" t="s">
        <v>72</v>
      </c>
    </row>
    <row r="8" spans="1:5" x14ac:dyDescent="0.3">
      <c r="A8" s="86" t="s">
        <v>96</v>
      </c>
      <c r="B8" s="86" t="s">
        <v>43</v>
      </c>
      <c r="C8" s="86" t="s">
        <v>99</v>
      </c>
      <c r="D8" s="86" t="s">
        <v>43</v>
      </c>
      <c r="E8" s="86" t="s">
        <v>42</v>
      </c>
    </row>
    <row r="9" spans="1:5" x14ac:dyDescent="0.3">
      <c r="A9" s="86" t="s">
        <v>96</v>
      </c>
      <c r="B9" s="86" t="s">
        <v>140</v>
      </c>
      <c r="C9" s="86" t="s">
        <v>141</v>
      </c>
      <c r="D9" s="86" t="s">
        <v>75</v>
      </c>
      <c r="E9" s="86" t="s">
        <v>74</v>
      </c>
    </row>
    <row r="10" spans="1:5" x14ac:dyDescent="0.3">
      <c r="A10" s="86" t="s">
        <v>96</v>
      </c>
      <c r="B10" s="86" t="s">
        <v>142</v>
      </c>
      <c r="C10" s="86" t="s">
        <v>143</v>
      </c>
      <c r="D10" s="86" t="s">
        <v>75</v>
      </c>
      <c r="E10" s="86" t="s">
        <v>74</v>
      </c>
    </row>
    <row r="11" spans="1:5" x14ac:dyDescent="0.3">
      <c r="A11" s="86" t="s">
        <v>96</v>
      </c>
      <c r="B11" s="86" t="s">
        <v>155</v>
      </c>
      <c r="C11" s="86" t="s">
        <v>156</v>
      </c>
      <c r="D11" s="86" t="s">
        <v>75</v>
      </c>
      <c r="E11" s="86" t="s">
        <v>74</v>
      </c>
    </row>
    <row r="12" spans="1:5" x14ac:dyDescent="0.3">
      <c r="A12" s="86" t="s">
        <v>96</v>
      </c>
      <c r="B12" s="86" t="s">
        <v>144</v>
      </c>
      <c r="C12" s="86" t="s">
        <v>145</v>
      </c>
      <c r="D12" s="86" t="s">
        <v>75</v>
      </c>
      <c r="E12" s="86" t="s">
        <v>74</v>
      </c>
    </row>
    <row r="13" spans="1:5" x14ac:dyDescent="0.3">
      <c r="A13" s="86" t="s">
        <v>96</v>
      </c>
      <c r="B13" s="86" t="s">
        <v>138</v>
      </c>
      <c r="C13" s="86" t="s">
        <v>139</v>
      </c>
      <c r="D13" s="86" t="s">
        <v>53</v>
      </c>
      <c r="E13" s="86" t="s">
        <v>52</v>
      </c>
    </row>
    <row r="14" spans="1:5" x14ac:dyDescent="0.3">
      <c r="A14" s="86" t="s">
        <v>96</v>
      </c>
      <c r="B14" s="86" t="s">
        <v>100</v>
      </c>
      <c r="C14" s="86" t="s">
        <v>101</v>
      </c>
      <c r="D14" s="86" t="s">
        <v>53</v>
      </c>
      <c r="E14" s="86" t="s">
        <v>52</v>
      </c>
    </row>
    <row r="15" spans="1:5" x14ac:dyDescent="0.3">
      <c r="A15" s="86" t="s">
        <v>96</v>
      </c>
      <c r="B15" s="86" t="s">
        <v>191</v>
      </c>
      <c r="C15" s="86" t="s">
        <v>190</v>
      </c>
      <c r="D15" s="86" t="s">
        <v>53</v>
      </c>
      <c r="E15" s="86" t="s">
        <v>52</v>
      </c>
    </row>
    <row r="16" spans="1:5" x14ac:dyDescent="0.3">
      <c r="A16" s="86" t="s">
        <v>96</v>
      </c>
      <c r="B16" s="86" t="s">
        <v>102</v>
      </c>
      <c r="C16" s="86" t="s">
        <v>103</v>
      </c>
      <c r="D16" s="86" t="s">
        <v>53</v>
      </c>
      <c r="E16" s="86" t="s">
        <v>52</v>
      </c>
    </row>
    <row r="17" spans="1:5" x14ac:dyDescent="0.3">
      <c r="A17" s="86" t="s">
        <v>96</v>
      </c>
      <c r="B17" s="86" t="s">
        <v>193</v>
      </c>
      <c r="C17" s="86" t="s">
        <v>192</v>
      </c>
      <c r="D17" s="86" t="s">
        <v>53</v>
      </c>
      <c r="E17" s="86" t="s">
        <v>52</v>
      </c>
    </row>
    <row r="18" spans="1:5" x14ac:dyDescent="0.3">
      <c r="A18" s="86" t="s">
        <v>96</v>
      </c>
      <c r="B18" s="86" t="s">
        <v>146</v>
      </c>
      <c r="C18" s="86" t="s">
        <v>147</v>
      </c>
      <c r="D18" s="86" t="s">
        <v>53</v>
      </c>
      <c r="E18" s="86" t="s">
        <v>52</v>
      </c>
    </row>
    <row r="19" spans="1:5" x14ac:dyDescent="0.3">
      <c r="A19" s="86" t="s">
        <v>96</v>
      </c>
      <c r="B19" s="86" t="s">
        <v>195</v>
      </c>
      <c r="C19" s="86" t="s">
        <v>194</v>
      </c>
      <c r="D19" s="86" t="s">
        <v>53</v>
      </c>
      <c r="E19" s="86" t="s">
        <v>52</v>
      </c>
    </row>
    <row r="20" spans="1:5" x14ac:dyDescent="0.3">
      <c r="A20" s="86" t="s">
        <v>96</v>
      </c>
      <c r="B20" s="86" t="s">
        <v>55</v>
      </c>
      <c r="C20" s="86" t="s">
        <v>54</v>
      </c>
      <c r="D20" s="86" t="s">
        <v>55</v>
      </c>
      <c r="E20" s="86" t="s">
        <v>54</v>
      </c>
    </row>
    <row r="21" spans="1:5" x14ac:dyDescent="0.3">
      <c r="A21" s="86" t="s">
        <v>104</v>
      </c>
      <c r="B21" s="86" t="s">
        <v>105</v>
      </c>
      <c r="C21" s="86" t="s">
        <v>106</v>
      </c>
      <c r="D21" s="86" t="s">
        <v>57</v>
      </c>
      <c r="E21" s="86" t="s">
        <v>56</v>
      </c>
    </row>
    <row r="22" spans="1:5" x14ac:dyDescent="0.3">
      <c r="A22" s="86" t="s">
        <v>104</v>
      </c>
      <c r="B22" s="86" t="s">
        <v>107</v>
      </c>
      <c r="C22" s="86" t="s">
        <v>108</v>
      </c>
      <c r="D22" s="86" t="s">
        <v>57</v>
      </c>
      <c r="E22" s="86" t="s">
        <v>56</v>
      </c>
    </row>
    <row r="23" spans="1:5" x14ac:dyDescent="0.3">
      <c r="A23" s="86" t="s">
        <v>104</v>
      </c>
      <c r="B23" s="86" t="s">
        <v>111</v>
      </c>
      <c r="C23" s="86" t="s">
        <v>112</v>
      </c>
      <c r="D23" s="86" t="s">
        <v>57</v>
      </c>
      <c r="E23" s="86" t="s">
        <v>56</v>
      </c>
    </row>
    <row r="24" spans="1:5" x14ac:dyDescent="0.3">
      <c r="A24" s="86" t="s">
        <v>104</v>
      </c>
      <c r="B24" s="86" t="s">
        <v>113</v>
      </c>
      <c r="C24" s="86" t="s">
        <v>114</v>
      </c>
      <c r="D24" s="86" t="s">
        <v>57</v>
      </c>
      <c r="E24" s="86" t="s">
        <v>56</v>
      </c>
    </row>
    <row r="25" spans="1:5" x14ac:dyDescent="0.3">
      <c r="A25" s="86" t="s">
        <v>104</v>
      </c>
      <c r="B25" s="86" t="s">
        <v>115</v>
      </c>
      <c r="C25" s="86" t="s">
        <v>116</v>
      </c>
      <c r="D25" s="86" t="s">
        <v>57</v>
      </c>
      <c r="E25" s="86" t="s">
        <v>56</v>
      </c>
    </row>
    <row r="26" spans="1:5" x14ac:dyDescent="0.3">
      <c r="A26" s="86" t="s">
        <v>104</v>
      </c>
      <c r="B26" s="86" t="s">
        <v>117</v>
      </c>
      <c r="C26" s="86" t="s">
        <v>118</v>
      </c>
      <c r="D26" s="86" t="s">
        <v>57</v>
      </c>
      <c r="E26" s="86" t="s">
        <v>56</v>
      </c>
    </row>
    <row r="27" spans="1:5" x14ac:dyDescent="0.3">
      <c r="A27" s="86" t="s">
        <v>104</v>
      </c>
      <c r="B27" s="86" t="s">
        <v>119</v>
      </c>
      <c r="C27" s="86" t="s">
        <v>120</v>
      </c>
      <c r="D27" s="86" t="s">
        <v>57</v>
      </c>
      <c r="E27" s="86" t="s">
        <v>56</v>
      </c>
    </row>
    <row r="28" spans="1:5" x14ac:dyDescent="0.3">
      <c r="A28" s="86" t="s">
        <v>104</v>
      </c>
      <c r="B28" s="86" t="s">
        <v>121</v>
      </c>
      <c r="C28" s="86" t="s">
        <v>122</v>
      </c>
      <c r="D28" s="86" t="s">
        <v>57</v>
      </c>
      <c r="E28" s="86" t="s">
        <v>56</v>
      </c>
    </row>
    <row r="29" spans="1:5" x14ac:dyDescent="0.3">
      <c r="A29" s="86" t="s">
        <v>104</v>
      </c>
      <c r="B29" s="86" t="s">
        <v>197</v>
      </c>
      <c r="C29" s="86" t="s">
        <v>196</v>
      </c>
      <c r="D29" s="86" t="s">
        <v>57</v>
      </c>
      <c r="E29" s="86" t="s">
        <v>56</v>
      </c>
    </row>
    <row r="30" spans="1:5" x14ac:dyDescent="0.3">
      <c r="A30" s="86" t="s">
        <v>104</v>
      </c>
      <c r="B30" s="86" t="s">
        <v>123</v>
      </c>
      <c r="C30" s="86" t="s">
        <v>124</v>
      </c>
      <c r="D30" s="86" t="s">
        <v>57</v>
      </c>
      <c r="E30" s="86" t="s">
        <v>56</v>
      </c>
    </row>
    <row r="31" spans="1:5" x14ac:dyDescent="0.3">
      <c r="A31" s="86" t="s">
        <v>104</v>
      </c>
      <c r="B31" s="86" t="s">
        <v>125</v>
      </c>
      <c r="C31" s="86" t="s">
        <v>126</v>
      </c>
      <c r="D31" s="86" t="s">
        <v>57</v>
      </c>
      <c r="E31" s="86" t="s">
        <v>56</v>
      </c>
    </row>
    <row r="32" spans="1:5" x14ac:dyDescent="0.3">
      <c r="A32" s="86" t="s">
        <v>96</v>
      </c>
      <c r="B32" s="86" t="s">
        <v>41</v>
      </c>
      <c r="C32" s="86" t="s">
        <v>40</v>
      </c>
      <c r="D32" s="86" t="s">
        <v>41</v>
      </c>
      <c r="E32" s="86" t="s">
        <v>40</v>
      </c>
    </row>
    <row r="33" spans="1:5" x14ac:dyDescent="0.3">
      <c r="A33" s="86" t="s">
        <v>96</v>
      </c>
      <c r="B33" s="86" t="s">
        <v>65</v>
      </c>
      <c r="C33" s="86" t="s">
        <v>64</v>
      </c>
      <c r="D33" s="86" t="s">
        <v>65</v>
      </c>
      <c r="E33" s="86" t="s">
        <v>64</v>
      </c>
    </row>
    <row r="34" spans="1:5" x14ac:dyDescent="0.3">
      <c r="A34" s="86" t="s">
        <v>96</v>
      </c>
      <c r="B34" s="86" t="s">
        <v>68</v>
      </c>
      <c r="C34" s="86" t="s">
        <v>95</v>
      </c>
      <c r="D34" s="86" t="s">
        <v>68</v>
      </c>
      <c r="E34" s="86" t="s">
        <v>95</v>
      </c>
    </row>
    <row r="35" spans="1:5" x14ac:dyDescent="0.3">
      <c r="A35" s="86" t="s">
        <v>93</v>
      </c>
      <c r="B35" s="86" t="s">
        <v>68</v>
      </c>
      <c r="C35" s="86" t="s">
        <v>95</v>
      </c>
      <c r="D35" s="86" t="s">
        <v>68</v>
      </c>
      <c r="E35" s="86" t="s">
        <v>95</v>
      </c>
    </row>
    <row r="36" spans="1:5" x14ac:dyDescent="0.3">
      <c r="A36" s="86" t="s">
        <v>127</v>
      </c>
      <c r="B36" s="86" t="s">
        <v>159</v>
      </c>
      <c r="C36" s="86" t="s">
        <v>160</v>
      </c>
      <c r="D36" s="86" t="s">
        <v>61</v>
      </c>
      <c r="E36" s="86" t="s">
        <v>60</v>
      </c>
    </row>
    <row r="37" spans="1:5" x14ac:dyDescent="0.3">
      <c r="A37" s="86" t="s">
        <v>127</v>
      </c>
      <c r="B37" s="86" t="s">
        <v>199</v>
      </c>
      <c r="C37" s="86" t="s">
        <v>198</v>
      </c>
      <c r="D37" s="86" t="s">
        <v>61</v>
      </c>
      <c r="E37" s="86" t="s">
        <v>60</v>
      </c>
    </row>
    <row r="38" spans="1:5" x14ac:dyDescent="0.3">
      <c r="A38" s="86" t="s">
        <v>127</v>
      </c>
      <c r="B38" s="86" t="s">
        <v>128</v>
      </c>
      <c r="C38" s="86" t="s">
        <v>129</v>
      </c>
      <c r="D38" s="86" t="s">
        <v>61</v>
      </c>
      <c r="E38" s="86" t="s">
        <v>60</v>
      </c>
    </row>
    <row r="39" spans="1:5" x14ac:dyDescent="0.3">
      <c r="A39" s="86" t="s">
        <v>127</v>
      </c>
      <c r="B39" s="86" t="s">
        <v>201</v>
      </c>
      <c r="C39" s="86" t="s">
        <v>200</v>
      </c>
      <c r="D39" s="86" t="s">
        <v>61</v>
      </c>
      <c r="E39" s="86" t="s">
        <v>60</v>
      </c>
    </row>
    <row r="40" spans="1:5" x14ac:dyDescent="0.3">
      <c r="A40" s="86" t="s">
        <v>127</v>
      </c>
      <c r="B40" s="86" t="s">
        <v>130</v>
      </c>
      <c r="C40" s="86" t="s">
        <v>131</v>
      </c>
      <c r="D40" s="86" t="s">
        <v>61</v>
      </c>
      <c r="E40" s="86" t="s">
        <v>60</v>
      </c>
    </row>
    <row r="41" spans="1:5" x14ac:dyDescent="0.3">
      <c r="A41" s="86" t="s">
        <v>127</v>
      </c>
      <c r="B41" s="86" t="s">
        <v>183</v>
      </c>
      <c r="C41" s="86" t="s">
        <v>184</v>
      </c>
      <c r="D41" s="86" t="s">
        <v>61</v>
      </c>
      <c r="E41" s="86" t="s">
        <v>60</v>
      </c>
    </row>
    <row r="42" spans="1:5" x14ac:dyDescent="0.3">
      <c r="A42" s="86" t="s">
        <v>127</v>
      </c>
      <c r="B42" s="86" t="s">
        <v>132</v>
      </c>
      <c r="C42" s="86" t="s">
        <v>133</v>
      </c>
      <c r="D42" s="86" t="s">
        <v>61</v>
      </c>
      <c r="E42" s="86" t="s">
        <v>60</v>
      </c>
    </row>
    <row r="43" spans="1:5" x14ac:dyDescent="0.3">
      <c r="A43" s="86" t="s">
        <v>127</v>
      </c>
      <c r="B43" s="86" t="s">
        <v>185</v>
      </c>
      <c r="C43" s="86" t="s">
        <v>186</v>
      </c>
      <c r="D43" s="86" t="s">
        <v>61</v>
      </c>
      <c r="E43" s="86" t="s">
        <v>60</v>
      </c>
    </row>
    <row r="44" spans="1:5" x14ac:dyDescent="0.3">
      <c r="A44" s="86" t="s">
        <v>127</v>
      </c>
      <c r="B44" s="86" t="s">
        <v>134</v>
      </c>
      <c r="C44" s="86" t="s">
        <v>135</v>
      </c>
      <c r="D44" s="86" t="s">
        <v>61</v>
      </c>
      <c r="E44" s="86" t="s">
        <v>60</v>
      </c>
    </row>
    <row r="45" spans="1:5" x14ac:dyDescent="0.3">
      <c r="A45" s="86" t="s">
        <v>96</v>
      </c>
      <c r="B45" s="86" t="s">
        <v>165</v>
      </c>
      <c r="C45" s="86" t="s">
        <v>166</v>
      </c>
      <c r="D45" s="86" t="s">
        <v>88</v>
      </c>
      <c r="E45" s="86" t="s">
        <v>87</v>
      </c>
    </row>
    <row r="46" spans="1:5" x14ac:dyDescent="0.3">
      <c r="A46" s="86" t="s">
        <v>96</v>
      </c>
      <c r="B46" s="86" t="s">
        <v>173</v>
      </c>
      <c r="C46" s="86" t="s">
        <v>174</v>
      </c>
      <c r="D46" s="86" t="s">
        <v>88</v>
      </c>
      <c r="E46" s="86" t="s">
        <v>87</v>
      </c>
    </row>
    <row r="47" spans="1:5" x14ac:dyDescent="0.3">
      <c r="A47" s="86" t="s">
        <v>96</v>
      </c>
      <c r="B47" s="86" t="s">
        <v>177</v>
      </c>
      <c r="C47" s="86" t="s">
        <v>178</v>
      </c>
      <c r="D47" s="86" t="s">
        <v>88</v>
      </c>
      <c r="E47" s="86" t="s">
        <v>87</v>
      </c>
    </row>
    <row r="48" spans="1:5" x14ac:dyDescent="0.3">
      <c r="A48" s="86" t="s">
        <v>96</v>
      </c>
      <c r="B48" s="86" t="s">
        <v>179</v>
      </c>
      <c r="C48" s="86" t="s">
        <v>180</v>
      </c>
      <c r="D48" s="86" t="s">
        <v>88</v>
      </c>
      <c r="E48" s="86" t="s">
        <v>87</v>
      </c>
    </row>
    <row r="49" spans="1:5" x14ac:dyDescent="0.3">
      <c r="A49" s="86" t="s">
        <v>136</v>
      </c>
      <c r="B49" s="86" t="s">
        <v>49</v>
      </c>
      <c r="C49" s="86" t="s">
        <v>137</v>
      </c>
      <c r="D49" s="86" t="s">
        <v>49</v>
      </c>
      <c r="E49" s="86" t="s">
        <v>48</v>
      </c>
    </row>
    <row r="50" spans="1:5" x14ac:dyDescent="0.3">
      <c r="A50" s="86" t="s">
        <v>96</v>
      </c>
      <c r="B50" s="86" t="s">
        <v>151</v>
      </c>
      <c r="C50" s="86" t="s">
        <v>152</v>
      </c>
      <c r="D50" s="86" t="s">
        <v>83</v>
      </c>
      <c r="E50" s="86" t="s">
        <v>82</v>
      </c>
    </row>
    <row r="51" spans="1:5" x14ac:dyDescent="0.3">
      <c r="A51" s="86" t="s">
        <v>96</v>
      </c>
      <c r="B51" s="86" t="s">
        <v>153</v>
      </c>
      <c r="C51" s="86" t="s">
        <v>154</v>
      </c>
      <c r="D51" s="86" t="s">
        <v>83</v>
      </c>
      <c r="E51" s="86" t="s">
        <v>82</v>
      </c>
    </row>
    <row r="52" spans="1:5" x14ac:dyDescent="0.3">
      <c r="A52" s="86" t="s">
        <v>104</v>
      </c>
      <c r="B52" s="86" t="s">
        <v>51</v>
      </c>
      <c r="C52" s="86" t="s">
        <v>50</v>
      </c>
      <c r="D52" s="86" t="s">
        <v>51</v>
      </c>
      <c r="E52" s="86" t="s">
        <v>50</v>
      </c>
    </row>
    <row r="53" spans="1:5" x14ac:dyDescent="0.3">
      <c r="A53" s="86" t="s">
        <v>96</v>
      </c>
      <c r="B53" s="86" t="s">
        <v>67</v>
      </c>
      <c r="C53" s="86" t="s">
        <v>66</v>
      </c>
      <c r="D53" s="86" t="s">
        <v>67</v>
      </c>
      <c r="E53" s="86" t="s">
        <v>66</v>
      </c>
    </row>
    <row r="54" spans="1:5" x14ac:dyDescent="0.3">
      <c r="A54" s="86" t="s">
        <v>104</v>
      </c>
      <c r="B54" s="86" t="s">
        <v>45</v>
      </c>
      <c r="C54" s="86" t="s">
        <v>44</v>
      </c>
      <c r="D54" s="86" t="s">
        <v>45</v>
      </c>
      <c r="E54" s="86" t="s">
        <v>44</v>
      </c>
    </row>
    <row r="55" spans="1:5" x14ac:dyDescent="0.3">
      <c r="A55" s="86" t="s">
        <v>96</v>
      </c>
      <c r="B55" s="86" t="s">
        <v>161</v>
      </c>
      <c r="C55" s="86" t="s">
        <v>162</v>
      </c>
      <c r="D55" s="86" t="s">
        <v>90</v>
      </c>
      <c r="E55" s="86" t="s">
        <v>89</v>
      </c>
    </row>
    <row r="56" spans="1:5" x14ac:dyDescent="0.3">
      <c r="A56" s="86" t="s">
        <v>96</v>
      </c>
      <c r="B56" s="86" t="s">
        <v>163</v>
      </c>
      <c r="C56" s="86" t="s">
        <v>164</v>
      </c>
      <c r="D56" s="86" t="s">
        <v>90</v>
      </c>
      <c r="E56" s="86" t="s">
        <v>89</v>
      </c>
    </row>
    <row r="57" spans="1:5" x14ac:dyDescent="0.3">
      <c r="A57" s="86" t="s">
        <v>96</v>
      </c>
      <c r="B57" s="86" t="s">
        <v>167</v>
      </c>
      <c r="C57" s="86" t="s">
        <v>168</v>
      </c>
      <c r="D57" s="86" t="s">
        <v>90</v>
      </c>
      <c r="E57" s="86" t="s">
        <v>91</v>
      </c>
    </row>
    <row r="58" spans="1:5" x14ac:dyDescent="0.3">
      <c r="A58" s="86" t="s">
        <v>96</v>
      </c>
      <c r="B58" s="86" t="s">
        <v>169</v>
      </c>
      <c r="C58" s="86" t="s">
        <v>170</v>
      </c>
      <c r="D58" s="86" t="s">
        <v>90</v>
      </c>
      <c r="E58" s="86" t="s">
        <v>89</v>
      </c>
    </row>
    <row r="59" spans="1:5" x14ac:dyDescent="0.3">
      <c r="A59" s="86" t="s">
        <v>96</v>
      </c>
      <c r="B59" s="86" t="s">
        <v>171</v>
      </c>
      <c r="C59" s="86" t="s">
        <v>172</v>
      </c>
      <c r="D59" s="86" t="s">
        <v>90</v>
      </c>
      <c r="E59" s="86" t="s">
        <v>89</v>
      </c>
    </row>
    <row r="60" spans="1:5" x14ac:dyDescent="0.3">
      <c r="A60" s="86" t="s">
        <v>96</v>
      </c>
      <c r="B60" s="86" t="s">
        <v>175</v>
      </c>
      <c r="C60" s="86" t="s">
        <v>176</v>
      </c>
      <c r="D60" s="86" t="s">
        <v>90</v>
      </c>
      <c r="E60" s="86" t="s">
        <v>89</v>
      </c>
    </row>
    <row r="61" spans="1:5" x14ac:dyDescent="0.3">
      <c r="A61" s="86" t="s">
        <v>96</v>
      </c>
      <c r="B61" s="86" t="s">
        <v>181</v>
      </c>
      <c r="C61" s="86" t="s">
        <v>182</v>
      </c>
      <c r="D61" s="86" t="s">
        <v>90</v>
      </c>
      <c r="E61" s="86" t="s">
        <v>89</v>
      </c>
    </row>
    <row r="62" spans="1:5" x14ac:dyDescent="0.3">
      <c r="A62" s="86" t="s">
        <v>96</v>
      </c>
      <c r="B62" s="86" t="s">
        <v>149</v>
      </c>
      <c r="C62" s="86" t="s">
        <v>150</v>
      </c>
      <c r="D62" s="86" t="s">
        <v>79</v>
      </c>
      <c r="E62" s="86" t="s">
        <v>78</v>
      </c>
    </row>
    <row r="63" spans="1:5" x14ac:dyDescent="0.3">
      <c r="A63" s="86" t="s">
        <v>96</v>
      </c>
      <c r="B63" s="86" t="s">
        <v>157</v>
      </c>
      <c r="C63" s="86" t="s">
        <v>158</v>
      </c>
      <c r="D63" s="86" t="s">
        <v>79</v>
      </c>
      <c r="E63" s="86" t="s">
        <v>78</v>
      </c>
    </row>
    <row r="64" spans="1:5" x14ac:dyDescent="0.3">
      <c r="A64" s="86" t="s">
        <v>93</v>
      </c>
      <c r="B64" s="86" t="s">
        <v>70</v>
      </c>
      <c r="C64" s="86" t="s">
        <v>69</v>
      </c>
      <c r="D64" s="86" t="s">
        <v>70</v>
      </c>
      <c r="E64" s="8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113" defaultRowHeight="14.4" x14ac:dyDescent="0.3"/>
  <cols>
    <col min="1" max="1" width="10" style="26" customWidth="1"/>
    <col min="2" max="2" width="49.33203125" style="26" bestFit="1" customWidth="1"/>
    <col min="3" max="3" width="10.33203125" style="26" bestFit="1" customWidth="1"/>
    <col min="4" max="42" width="11.5546875" style="6" bestFit="1" customWidth="1"/>
    <col min="43" max="43" width="11" style="6" customWidth="1"/>
    <col min="44" max="16384" width="113" style="6"/>
  </cols>
  <sheetData>
    <row r="1" spans="1:43" x14ac:dyDescent="0.3">
      <c r="A1" s="26" t="s">
        <v>260</v>
      </c>
    </row>
    <row r="2" spans="1:43" x14ac:dyDescent="0.3">
      <c r="A2" s="26" t="s">
        <v>268</v>
      </c>
    </row>
    <row r="3" spans="1:43" ht="15" thickBot="1" x14ac:dyDescent="0.35"/>
    <row r="4" spans="1:43" ht="15" thickBot="1" x14ac:dyDescent="0.35">
      <c r="A4" s="27" t="s">
        <v>202</v>
      </c>
      <c r="B4" s="28" t="s">
        <v>92</v>
      </c>
      <c r="C4" s="28" t="s">
        <v>203</v>
      </c>
      <c r="D4" s="29" t="s">
        <v>205</v>
      </c>
      <c r="E4" s="29" t="s">
        <v>206</v>
      </c>
      <c r="F4" s="29" t="s">
        <v>207</v>
      </c>
      <c r="G4" s="29" t="s">
        <v>208</v>
      </c>
      <c r="H4" s="29" t="s">
        <v>209</v>
      </c>
      <c r="I4" s="29" t="s">
        <v>210</v>
      </c>
      <c r="J4" s="29" t="s">
        <v>211</v>
      </c>
      <c r="K4" s="29" t="s">
        <v>212</v>
      </c>
      <c r="L4" s="29" t="s">
        <v>213</v>
      </c>
      <c r="M4" s="29" t="s">
        <v>214</v>
      </c>
      <c r="N4" s="29" t="s">
        <v>215</v>
      </c>
      <c r="O4" s="29" t="s">
        <v>216</v>
      </c>
      <c r="P4" s="29" t="s">
        <v>217</v>
      </c>
      <c r="Q4" s="29" t="s">
        <v>218</v>
      </c>
      <c r="R4" s="29" t="s">
        <v>219</v>
      </c>
      <c r="S4" s="29" t="s">
        <v>220</v>
      </c>
      <c r="T4" s="29" t="s">
        <v>221</v>
      </c>
      <c r="U4" s="29" t="s">
        <v>222</v>
      </c>
      <c r="V4" s="29" t="s">
        <v>223</v>
      </c>
      <c r="W4" s="29" t="s">
        <v>224</v>
      </c>
      <c r="X4" s="29" t="s">
        <v>225</v>
      </c>
      <c r="Y4" s="29" t="s">
        <v>226</v>
      </c>
      <c r="Z4" s="29" t="s">
        <v>227</v>
      </c>
      <c r="AA4" s="29" t="s">
        <v>228</v>
      </c>
      <c r="AB4" s="29" t="s">
        <v>229</v>
      </c>
      <c r="AC4" s="29" t="s">
        <v>230</v>
      </c>
      <c r="AD4" s="29" t="s">
        <v>231</v>
      </c>
      <c r="AE4" s="29" t="s">
        <v>232</v>
      </c>
      <c r="AF4" s="29" t="s">
        <v>233</v>
      </c>
      <c r="AG4" s="29" t="s">
        <v>234</v>
      </c>
      <c r="AH4" s="29" t="s">
        <v>235</v>
      </c>
      <c r="AI4" s="29" t="s">
        <v>236</v>
      </c>
      <c r="AJ4" s="29" t="s">
        <v>237</v>
      </c>
      <c r="AK4" s="29" t="s">
        <v>238</v>
      </c>
      <c r="AL4" s="29" t="s">
        <v>239</v>
      </c>
      <c r="AM4" s="29" t="s">
        <v>240</v>
      </c>
      <c r="AN4" s="29" t="s">
        <v>241</v>
      </c>
      <c r="AO4" s="29" t="s">
        <v>242</v>
      </c>
      <c r="AP4" s="30" t="s">
        <v>243</v>
      </c>
      <c r="AQ4" s="49" t="s">
        <v>244</v>
      </c>
    </row>
    <row r="5" spans="1:43" x14ac:dyDescent="0.3">
      <c r="A5" s="31" t="s">
        <v>39</v>
      </c>
      <c r="B5" s="32" t="s">
        <v>40</v>
      </c>
      <c r="C5" s="32" t="s">
        <v>41</v>
      </c>
      <c r="D5" s="9">
        <v>594.66975000517141</v>
      </c>
      <c r="E5" s="9">
        <v>1.7403750001989007</v>
      </c>
      <c r="F5" s="9">
        <v>647.79629999999997</v>
      </c>
      <c r="G5" s="9">
        <v>174.82842499982146</v>
      </c>
      <c r="H5" s="10">
        <v>9.7868999999999993</v>
      </c>
      <c r="I5" s="9"/>
      <c r="J5" s="9">
        <v>4058.3853822117626</v>
      </c>
      <c r="K5" s="10"/>
      <c r="L5" s="9">
        <v>315.9425500000001</v>
      </c>
      <c r="M5" s="9"/>
      <c r="N5" s="9">
        <v>934.38730795544996</v>
      </c>
      <c r="O5" s="9">
        <v>818.75770964676212</v>
      </c>
      <c r="P5" s="9">
        <v>1689.9031374855797</v>
      </c>
      <c r="Q5" s="9">
        <v>40.823999999999998</v>
      </c>
      <c r="R5" s="9">
        <v>29.360699999999998</v>
      </c>
      <c r="S5" s="10"/>
      <c r="T5" s="10">
        <v>82.360199999999992</v>
      </c>
      <c r="U5" s="10"/>
      <c r="V5" s="9">
        <v>134.90844999994053</v>
      </c>
      <c r="W5" s="9">
        <v>247.73955000000001</v>
      </c>
      <c r="X5" s="9">
        <v>50.610900000000001</v>
      </c>
      <c r="Y5" s="9">
        <v>156.95651249999997</v>
      </c>
      <c r="Z5" s="9"/>
      <c r="AA5" s="9">
        <v>192.30822499999999</v>
      </c>
      <c r="AB5" s="9"/>
      <c r="AC5" s="9">
        <v>11.172825</v>
      </c>
      <c r="AD5" s="10"/>
      <c r="AE5" s="9">
        <v>19.573799999999999</v>
      </c>
      <c r="AF5" s="9"/>
      <c r="AG5" s="10"/>
      <c r="AH5" s="9">
        <v>20.411999999999999</v>
      </c>
      <c r="AI5" s="9">
        <v>118.96469999999999</v>
      </c>
      <c r="AJ5" s="9">
        <v>23.37585</v>
      </c>
      <c r="AK5" s="9">
        <v>48.9345</v>
      </c>
      <c r="AL5" s="9"/>
      <c r="AM5" s="9">
        <v>5628.4235085844393</v>
      </c>
      <c r="AN5" s="9">
        <v>71.735099999999989</v>
      </c>
      <c r="AO5" s="9">
        <v>3277.6192108241785</v>
      </c>
      <c r="AP5" s="44">
        <v>2933.0319750000003</v>
      </c>
      <c r="AQ5" s="4">
        <f t="shared" ref="AQ5:AQ21" si="0">SUM(D5:AP5)</f>
        <v>22334.509844213306</v>
      </c>
    </row>
    <row r="6" spans="1:43" x14ac:dyDescent="0.3">
      <c r="A6" s="33" t="s">
        <v>39</v>
      </c>
      <c r="B6" s="33" t="s">
        <v>189</v>
      </c>
      <c r="C6" s="33" t="s">
        <v>188</v>
      </c>
      <c r="D6" s="34">
        <v>134.71717699999999</v>
      </c>
      <c r="E6" s="34">
        <v>0.302359502</v>
      </c>
      <c r="F6" s="34">
        <v>116.15529000000001</v>
      </c>
      <c r="G6" s="34">
        <v>55.578626789999994</v>
      </c>
      <c r="H6" s="34">
        <v>159.89926229999998</v>
      </c>
      <c r="I6" s="34">
        <v>207.10460130099997</v>
      </c>
      <c r="J6" s="34">
        <v>0.82550309999999993</v>
      </c>
      <c r="K6" s="34">
        <v>67.97478199999999</v>
      </c>
      <c r="L6" s="34">
        <v>125.31914739999998</v>
      </c>
      <c r="M6" s="34">
        <v>13.7624467</v>
      </c>
      <c r="N6" s="34">
        <v>214.67697400000003</v>
      </c>
      <c r="O6" s="34"/>
      <c r="P6" s="34">
        <v>409.57415306999997</v>
      </c>
      <c r="Q6" s="34">
        <v>24.772408899999999</v>
      </c>
      <c r="R6" s="34">
        <v>160.82591901999999</v>
      </c>
      <c r="S6" s="34">
        <v>163.69716480000002</v>
      </c>
      <c r="T6" s="34">
        <v>3147.9417640000001</v>
      </c>
      <c r="U6" s="34">
        <v>285.77286655000006</v>
      </c>
      <c r="V6" s="34">
        <v>193.59780140000001</v>
      </c>
      <c r="W6" s="34">
        <v>62.121774520000002</v>
      </c>
      <c r="X6" s="34">
        <v>226.85350799999998</v>
      </c>
      <c r="Y6" s="34">
        <v>78.577914000000007</v>
      </c>
      <c r="Z6" s="34">
        <v>169.33643279999998</v>
      </c>
      <c r="AA6" s="34">
        <v>239.73803870000003</v>
      </c>
      <c r="AB6" s="34">
        <v>7.4438582000000002</v>
      </c>
      <c r="AC6" s="34">
        <v>8.444647100000001</v>
      </c>
      <c r="AD6" s="34">
        <v>506.6083705100001</v>
      </c>
      <c r="AE6" s="34">
        <v>312.88216009999996</v>
      </c>
      <c r="AF6" s="34">
        <v>272.238834301</v>
      </c>
      <c r="AG6" s="34"/>
      <c r="AH6" s="34">
        <v>1044.2216860000001</v>
      </c>
      <c r="AI6" s="34">
        <v>444.08848589999997</v>
      </c>
      <c r="AJ6" s="34">
        <v>32.231963499999999</v>
      </c>
      <c r="AK6" s="34">
        <v>191.42363020000002</v>
      </c>
      <c r="AL6" s="34"/>
      <c r="AM6" s="34">
        <v>105.4274301</v>
      </c>
      <c r="AN6" s="34">
        <v>161.00640239999998</v>
      </c>
      <c r="AO6" s="34">
        <v>173.29555269999997</v>
      </c>
      <c r="AP6" s="45">
        <v>180.33524109999999</v>
      </c>
      <c r="AQ6" s="5">
        <f t="shared" si="0"/>
        <v>9698.7741779640019</v>
      </c>
    </row>
    <row r="7" spans="1:43" x14ac:dyDescent="0.3">
      <c r="A7" s="35" t="s">
        <v>39</v>
      </c>
      <c r="B7" s="36" t="s">
        <v>42</v>
      </c>
      <c r="C7" s="36" t="s">
        <v>43</v>
      </c>
      <c r="D7" s="12">
        <v>3.9956785000000004</v>
      </c>
      <c r="E7" s="12">
        <v>4.1360732999999996</v>
      </c>
      <c r="F7" s="12">
        <v>53.271739000000004</v>
      </c>
      <c r="G7" s="12">
        <v>24.291840000000001</v>
      </c>
      <c r="H7" s="12">
        <v>20.193294999999999</v>
      </c>
      <c r="I7" s="12">
        <v>113.21451</v>
      </c>
      <c r="J7" s="12">
        <v>0.31404366</v>
      </c>
      <c r="K7" s="12">
        <v>27.228820999999996</v>
      </c>
      <c r="L7" s="12">
        <v>8.1583618999999992</v>
      </c>
      <c r="M7" s="12">
        <v>1.0047596299999999</v>
      </c>
      <c r="N7" s="12">
        <v>15.1530317</v>
      </c>
      <c r="O7" s="12">
        <v>0.30492057</v>
      </c>
      <c r="P7" s="12">
        <v>19.131398000000001</v>
      </c>
      <c r="Q7" s="12">
        <v>18.042583999999998</v>
      </c>
      <c r="R7" s="12">
        <v>16.897117999999999</v>
      </c>
      <c r="S7" s="12">
        <v>8.5553343999999996</v>
      </c>
      <c r="T7" s="12">
        <v>833.23383000000013</v>
      </c>
      <c r="U7" s="12">
        <v>64.047599000000005</v>
      </c>
      <c r="V7" s="12">
        <v>14.6574209</v>
      </c>
      <c r="W7" s="12">
        <v>3.6626291999999996</v>
      </c>
      <c r="X7" s="12">
        <v>23.248498999999999</v>
      </c>
      <c r="Y7" s="12">
        <v>2.9105058000000001</v>
      </c>
      <c r="Z7" s="12">
        <v>13.500837499999999</v>
      </c>
      <c r="AA7" s="12">
        <v>6.7981054000000007</v>
      </c>
      <c r="AB7" s="12">
        <v>6.2484022999999995</v>
      </c>
      <c r="AC7" s="12">
        <v>2.1557993999999998</v>
      </c>
      <c r="AD7" s="12">
        <v>213.12674000000001</v>
      </c>
      <c r="AE7" s="12">
        <v>5.4469148000000001</v>
      </c>
      <c r="AF7" s="12">
        <v>35.834634000000001</v>
      </c>
      <c r="AG7" s="12">
        <v>1.34170185</v>
      </c>
      <c r="AH7" s="12">
        <v>225.70348999999999</v>
      </c>
      <c r="AI7" s="12">
        <v>138.814616</v>
      </c>
      <c r="AJ7" s="12">
        <v>6.7433676999999994</v>
      </c>
      <c r="AK7" s="12">
        <v>74.51771699999999</v>
      </c>
      <c r="AL7" s="12">
        <v>0.46650396999999999</v>
      </c>
      <c r="AM7" s="12">
        <v>15.372406999999999</v>
      </c>
      <c r="AN7" s="12">
        <v>68.67881100000001</v>
      </c>
      <c r="AO7" s="12">
        <v>8.8822063</v>
      </c>
      <c r="AP7" s="46">
        <v>57.051397000000009</v>
      </c>
      <c r="AQ7" s="5">
        <f t="shared" si="0"/>
        <v>2156.3376437800002</v>
      </c>
    </row>
    <row r="8" spans="1:43" x14ac:dyDescent="0.3">
      <c r="A8" s="35" t="s">
        <v>39</v>
      </c>
      <c r="B8" s="36" t="s">
        <v>44</v>
      </c>
      <c r="C8" s="36" t="s">
        <v>45</v>
      </c>
      <c r="D8" s="14"/>
      <c r="E8" s="14">
        <v>0.28074903000000001</v>
      </c>
      <c r="F8" s="14">
        <v>6.3948649999999994</v>
      </c>
      <c r="G8" s="14"/>
      <c r="H8" s="12">
        <v>285.13966408089999</v>
      </c>
      <c r="I8" s="12">
        <v>40.682772900000003</v>
      </c>
      <c r="J8" s="14">
        <v>0.68883119999999998</v>
      </c>
      <c r="K8" s="12">
        <v>59.678901191887242</v>
      </c>
      <c r="L8" s="14"/>
      <c r="M8" s="14"/>
      <c r="N8" s="14">
        <v>3.1339269999999999</v>
      </c>
      <c r="O8" s="14">
        <v>0.95005439999999997</v>
      </c>
      <c r="P8" s="14"/>
      <c r="Q8" s="12">
        <v>37.794722297300012</v>
      </c>
      <c r="R8" s="12">
        <v>79.762228007999994</v>
      </c>
      <c r="S8" s="12">
        <v>93.032047349999999</v>
      </c>
      <c r="T8" s="12">
        <v>352.142969515</v>
      </c>
      <c r="U8" s="12">
        <v>223.29731000000001</v>
      </c>
      <c r="V8" s="14"/>
      <c r="W8" s="14">
        <v>7.624492</v>
      </c>
      <c r="X8" s="14"/>
      <c r="Y8" s="14"/>
      <c r="Z8" s="12">
        <v>1.2982951399999998</v>
      </c>
      <c r="AA8" s="14"/>
      <c r="AB8" s="12">
        <v>31.190687838999999</v>
      </c>
      <c r="AC8" s="14"/>
      <c r="AD8" s="12">
        <v>105.41336448899999</v>
      </c>
      <c r="AE8" s="12">
        <v>96.769848699999997</v>
      </c>
      <c r="AF8" s="12">
        <v>83.199828825300003</v>
      </c>
      <c r="AG8" s="14">
        <v>2.4610766000000002</v>
      </c>
      <c r="AH8" s="12">
        <v>55.068197505000008</v>
      </c>
      <c r="AI8" s="14"/>
      <c r="AJ8" s="14"/>
      <c r="AK8" s="12">
        <v>4.5157834829999999</v>
      </c>
      <c r="AL8" s="12">
        <v>42.473291000000003</v>
      </c>
      <c r="AM8" s="14">
        <v>2.631151</v>
      </c>
      <c r="AN8" s="12">
        <v>72.225960440800009</v>
      </c>
      <c r="AO8" s="14">
        <v>2.7126608000000001</v>
      </c>
      <c r="AP8" s="14"/>
      <c r="AQ8" s="5">
        <f t="shared" si="0"/>
        <v>1690.5636797951872</v>
      </c>
    </row>
    <row r="9" spans="1:43" x14ac:dyDescent="0.3">
      <c r="A9" s="35" t="s">
        <v>39</v>
      </c>
      <c r="B9" s="36" t="s">
        <v>46</v>
      </c>
      <c r="C9" s="36" t="s">
        <v>47</v>
      </c>
      <c r="D9" s="12">
        <v>15.194497594853136</v>
      </c>
      <c r="E9" s="12">
        <v>12.114669325039708</v>
      </c>
      <c r="F9" s="12">
        <v>177.11822774705996</v>
      </c>
      <c r="G9" s="12">
        <v>82.756123914965144</v>
      </c>
      <c r="H9" s="12">
        <v>42.087703468197546</v>
      </c>
      <c r="I9" s="12">
        <v>393.69284402950683</v>
      </c>
      <c r="J9" s="12">
        <v>2.6835556654004407</v>
      </c>
      <c r="K9" s="12">
        <v>103.19672353813021</v>
      </c>
      <c r="L9" s="12">
        <v>19.643944079473183</v>
      </c>
      <c r="M9" s="12">
        <v>3.7925294005804773</v>
      </c>
      <c r="N9" s="12">
        <v>67.735593684105567</v>
      </c>
      <c r="O9" s="12">
        <v>0.57580413010268183</v>
      </c>
      <c r="P9" s="12">
        <v>65.439650452217052</v>
      </c>
      <c r="Q9" s="12">
        <v>40.941113845872181</v>
      </c>
      <c r="R9" s="12">
        <v>31.183671672600642</v>
      </c>
      <c r="S9" s="12">
        <v>18.325300881072287</v>
      </c>
      <c r="T9" s="12">
        <v>2854.6849366638453</v>
      </c>
      <c r="U9" s="12">
        <v>133.3863332555986</v>
      </c>
      <c r="V9" s="12">
        <v>28.761018211997012</v>
      </c>
      <c r="W9" s="12">
        <v>12.666948763221766</v>
      </c>
      <c r="X9" s="12">
        <v>57.60173240904696</v>
      </c>
      <c r="Y9" s="12">
        <v>4.6260527494777675</v>
      </c>
      <c r="Z9" s="12">
        <v>23.903825423655043</v>
      </c>
      <c r="AA9" s="12">
        <v>21.62362666725025</v>
      </c>
      <c r="AB9" s="12">
        <v>13.369029670664</v>
      </c>
      <c r="AC9" s="12">
        <v>5.1077617494308463</v>
      </c>
      <c r="AD9" s="12">
        <v>656.63007193694341</v>
      </c>
      <c r="AE9" s="12">
        <v>13.360672228799123</v>
      </c>
      <c r="AF9" s="12">
        <v>128.00176506377156</v>
      </c>
      <c r="AG9" s="12">
        <v>5.428189877863022</v>
      </c>
      <c r="AH9" s="12">
        <v>853.36365969541555</v>
      </c>
      <c r="AI9" s="12">
        <v>454.42493687880636</v>
      </c>
      <c r="AJ9" s="12">
        <v>21.82416459673837</v>
      </c>
      <c r="AK9" s="12">
        <v>167.67451984314309</v>
      </c>
      <c r="AL9" s="12">
        <v>1.7225471319854846</v>
      </c>
      <c r="AM9" s="12">
        <v>55.886555923925457</v>
      </c>
      <c r="AN9" s="12">
        <v>216.13122847663843</v>
      </c>
      <c r="AO9" s="12">
        <v>32.532329605494539</v>
      </c>
      <c r="AP9" s="46">
        <v>188.3704678213482</v>
      </c>
      <c r="AQ9" s="5">
        <f t="shared" si="0"/>
        <v>7027.564328074237</v>
      </c>
    </row>
    <row r="10" spans="1:43" x14ac:dyDescent="0.3">
      <c r="A10" s="35" t="s">
        <v>39</v>
      </c>
      <c r="B10" s="36" t="s">
        <v>48</v>
      </c>
      <c r="C10" s="36" t="s">
        <v>49</v>
      </c>
      <c r="D10" s="14"/>
      <c r="E10" s="14"/>
      <c r="F10" s="12">
        <v>19.540000000000003</v>
      </c>
      <c r="G10" s="14"/>
      <c r="H10" s="12">
        <v>30</v>
      </c>
      <c r="I10" s="12">
        <v>187.75898000000009</v>
      </c>
      <c r="J10" s="14"/>
      <c r="K10" s="12">
        <v>2421.9330000000009</v>
      </c>
      <c r="L10" s="12">
        <v>3.1</v>
      </c>
      <c r="M10" s="12"/>
      <c r="N10" s="14"/>
      <c r="O10" s="14"/>
      <c r="P10" s="12">
        <v>96.78</v>
      </c>
      <c r="Q10" s="12">
        <v>546.71999999999991</v>
      </c>
      <c r="R10" s="12">
        <v>4.5</v>
      </c>
      <c r="S10" s="12">
        <v>672.6</v>
      </c>
      <c r="T10" s="12">
        <v>1612.0595000000001</v>
      </c>
      <c r="U10" s="14"/>
      <c r="V10" s="14"/>
      <c r="W10" s="12">
        <v>159.19296</v>
      </c>
      <c r="X10" s="12">
        <v>3560.16</v>
      </c>
      <c r="Y10" s="14"/>
      <c r="Z10" s="12">
        <v>53</v>
      </c>
      <c r="AA10" s="14"/>
      <c r="AB10" s="12">
        <v>22.1</v>
      </c>
      <c r="AC10" s="12">
        <v>1.8000000000000003</v>
      </c>
      <c r="AD10" s="12">
        <v>1819.336</v>
      </c>
      <c r="AE10" s="14"/>
      <c r="AF10" s="12">
        <v>1728.86</v>
      </c>
      <c r="AG10" s="14"/>
      <c r="AH10" s="12">
        <v>111.83750000000001</v>
      </c>
      <c r="AI10" s="12">
        <v>212.18000000000004</v>
      </c>
      <c r="AJ10" s="12">
        <v>639.60599000000002</v>
      </c>
      <c r="AK10" s="12">
        <v>2.5</v>
      </c>
      <c r="AL10" s="14"/>
      <c r="AM10" s="12">
        <v>660.53</v>
      </c>
      <c r="AN10" s="12">
        <v>14127.509999999998</v>
      </c>
      <c r="AO10" s="12">
        <v>55.14</v>
      </c>
      <c r="AP10" s="46">
        <v>14.529999999999998</v>
      </c>
      <c r="AQ10" s="5">
        <f t="shared" si="0"/>
        <v>28763.273929999996</v>
      </c>
    </row>
    <row r="11" spans="1:43" x14ac:dyDescent="0.3">
      <c r="A11" s="35" t="s">
        <v>39</v>
      </c>
      <c r="B11" s="36" t="s">
        <v>50</v>
      </c>
      <c r="C11" s="36" t="s">
        <v>51</v>
      </c>
      <c r="D11" s="12">
        <v>238.77755299999998</v>
      </c>
      <c r="E11" s="12">
        <v>0</v>
      </c>
      <c r="F11" s="12">
        <v>243.46173523365519</v>
      </c>
      <c r="G11" s="12">
        <v>52.807245072646403</v>
      </c>
      <c r="H11" s="12">
        <v>0</v>
      </c>
      <c r="I11" s="12">
        <v>162.19427995429919</v>
      </c>
      <c r="J11" s="12">
        <v>0.80737539089999999</v>
      </c>
      <c r="K11" s="12">
        <v>164.16366141802641</v>
      </c>
      <c r="L11" s="12">
        <v>11.706924600000001</v>
      </c>
      <c r="M11" s="12">
        <v>4.0876289999999997</v>
      </c>
      <c r="N11" s="12">
        <v>173.2304695482168</v>
      </c>
      <c r="O11" s="12">
        <v>0</v>
      </c>
      <c r="P11" s="12">
        <v>49.306283081600796</v>
      </c>
      <c r="Q11" s="12">
        <v>4.4752859999999997</v>
      </c>
      <c r="R11" s="12">
        <v>0</v>
      </c>
      <c r="S11" s="12">
        <v>0</v>
      </c>
      <c r="T11" s="12">
        <v>175.9609763418681</v>
      </c>
      <c r="U11" s="12">
        <v>1.5804800000000001</v>
      </c>
      <c r="V11" s="12">
        <v>24.880859999999998</v>
      </c>
      <c r="W11" s="12">
        <v>320.92361854327442</v>
      </c>
      <c r="X11" s="12">
        <v>112.94769213827838</v>
      </c>
      <c r="Y11" s="12">
        <v>119.58414514228478</v>
      </c>
      <c r="Z11" s="12">
        <v>3.2503989999999998</v>
      </c>
      <c r="AA11" s="12">
        <v>6.460731</v>
      </c>
      <c r="AB11" s="12">
        <v>0</v>
      </c>
      <c r="AC11" s="12">
        <v>4.6889269999999996</v>
      </c>
      <c r="AD11" s="12">
        <v>156.27105791264461</v>
      </c>
      <c r="AE11" s="12">
        <v>0</v>
      </c>
      <c r="AF11" s="12">
        <v>40.791521672820807</v>
      </c>
      <c r="AG11" s="12">
        <v>139.16330259694399</v>
      </c>
      <c r="AH11" s="12">
        <v>104.12609600521361</v>
      </c>
      <c r="AI11" s="12">
        <v>273.44538775072402</v>
      </c>
      <c r="AJ11" s="12">
        <v>9.2067224107592001</v>
      </c>
      <c r="AK11" s="12">
        <v>95.908367999999996</v>
      </c>
      <c r="AL11" s="12">
        <v>0</v>
      </c>
      <c r="AM11" s="12">
        <v>62.032375792209599</v>
      </c>
      <c r="AN11" s="12">
        <v>50.613446794164801</v>
      </c>
      <c r="AO11" s="12">
        <v>23.072517999999999</v>
      </c>
      <c r="AP11" s="46">
        <v>31.87522763134</v>
      </c>
      <c r="AQ11" s="5">
        <f t="shared" si="0"/>
        <v>2861.8022960318708</v>
      </c>
    </row>
    <row r="12" spans="1:43" x14ac:dyDescent="0.3">
      <c r="A12" s="35" t="s">
        <v>39</v>
      </c>
      <c r="B12" s="36" t="s">
        <v>52</v>
      </c>
      <c r="C12" s="36" t="s">
        <v>53</v>
      </c>
      <c r="D12" s="12">
        <v>4.0581380130940001</v>
      </c>
      <c r="E12" s="12">
        <v>8.0763741666859978</v>
      </c>
      <c r="F12" s="12">
        <v>58.245398439180001</v>
      </c>
      <c r="G12" s="12">
        <v>24.820792109999999</v>
      </c>
      <c r="H12" s="12">
        <v>27.817082240660003</v>
      </c>
      <c r="I12" s="12">
        <v>145.59325162703004</v>
      </c>
      <c r="J12" s="12">
        <v>1.6049191787641002</v>
      </c>
      <c r="K12" s="12">
        <v>35.151433332180005</v>
      </c>
      <c r="L12" s="12">
        <v>12.339792775607</v>
      </c>
      <c r="M12" s="12">
        <v>2.3719526117580001</v>
      </c>
      <c r="N12" s="12">
        <v>23.298830975289999</v>
      </c>
      <c r="O12" s="12">
        <v>1.0113745115457999</v>
      </c>
      <c r="P12" s="12">
        <v>25.804605651159999</v>
      </c>
      <c r="Q12" s="12">
        <v>28.846883309359999</v>
      </c>
      <c r="R12" s="12">
        <v>31.749894384139999</v>
      </c>
      <c r="S12" s="12">
        <v>13.078883904395999</v>
      </c>
      <c r="T12" s="12">
        <v>593.15711566740003</v>
      </c>
      <c r="U12" s="12">
        <v>84.655137853580001</v>
      </c>
      <c r="V12" s="12">
        <v>16.967580989891001</v>
      </c>
      <c r="W12" s="12">
        <v>7.8464262122460005</v>
      </c>
      <c r="X12" s="12">
        <v>27.20880296823</v>
      </c>
      <c r="Y12" s="12">
        <v>3.5078120345169999</v>
      </c>
      <c r="Z12" s="12">
        <v>22.417554985575002</v>
      </c>
      <c r="AA12" s="12">
        <v>15.763877224102998</v>
      </c>
      <c r="AB12" s="12">
        <v>8.0868333040309999</v>
      </c>
      <c r="AC12" s="12">
        <v>4.9172014623819997</v>
      </c>
      <c r="AD12" s="12">
        <v>268.50293019880002</v>
      </c>
      <c r="AE12" s="12">
        <v>7.9533870515210001</v>
      </c>
      <c r="AF12" s="12">
        <v>44.05898247012</v>
      </c>
      <c r="AG12" s="12">
        <v>3.8898343535789994</v>
      </c>
      <c r="AH12" s="12">
        <v>225.55612632449999</v>
      </c>
      <c r="AI12" s="12">
        <v>161.17964337593</v>
      </c>
      <c r="AJ12" s="12">
        <v>15.944718876540001</v>
      </c>
      <c r="AK12" s="12">
        <v>91.866571348190007</v>
      </c>
      <c r="AL12" s="12">
        <v>1.6467073962381003</v>
      </c>
      <c r="AM12" s="12">
        <v>19.711470447820002</v>
      </c>
      <c r="AN12" s="12">
        <v>70.773819149180014</v>
      </c>
      <c r="AO12" s="12">
        <v>11.470249329153001</v>
      </c>
      <c r="AP12" s="46">
        <v>78.408692102519993</v>
      </c>
      <c r="AQ12" s="5">
        <f t="shared" si="0"/>
        <v>2229.361082356897</v>
      </c>
    </row>
    <row r="13" spans="1:43" x14ac:dyDescent="0.3">
      <c r="A13" s="35" t="s">
        <v>39</v>
      </c>
      <c r="B13" s="36" t="s">
        <v>54</v>
      </c>
      <c r="C13" s="36" t="s">
        <v>55</v>
      </c>
      <c r="D13" s="12">
        <v>1183.0622800000001</v>
      </c>
      <c r="E13" s="12">
        <v>410.84189000000003</v>
      </c>
      <c r="F13" s="12">
        <v>1155.3910599999999</v>
      </c>
      <c r="G13" s="12">
        <v>1498.9584999999997</v>
      </c>
      <c r="H13" s="12">
        <v>873.29512999999997</v>
      </c>
      <c r="I13" s="12">
        <v>595.72566000000006</v>
      </c>
      <c r="J13" s="12">
        <v>603.16840000000002</v>
      </c>
      <c r="K13" s="12">
        <v>996.78485000000001</v>
      </c>
      <c r="L13" s="12">
        <v>841.14567060000013</v>
      </c>
      <c r="M13" s="12">
        <v>1932.2433800000001</v>
      </c>
      <c r="N13" s="12">
        <v>974.70803000000001</v>
      </c>
      <c r="O13" s="12">
        <v>463.25153</v>
      </c>
      <c r="P13" s="12">
        <v>1874.5835440000001</v>
      </c>
      <c r="Q13" s="12">
        <v>1307.6605</v>
      </c>
      <c r="R13" s="12">
        <v>96.802285999999995</v>
      </c>
      <c r="S13" s="12">
        <v>963.49951999999996</v>
      </c>
      <c r="T13" s="12">
        <v>1328.4719499999999</v>
      </c>
      <c r="U13" s="12">
        <v>289.68905999999998</v>
      </c>
      <c r="V13" s="12">
        <v>1162.7907900000002</v>
      </c>
      <c r="W13" s="12">
        <v>1423.6619899999996</v>
      </c>
      <c r="X13" s="12">
        <v>1941.5610999999999</v>
      </c>
      <c r="Y13" s="12">
        <v>1359.765846</v>
      </c>
      <c r="Z13" s="12">
        <v>809.71951000000001</v>
      </c>
      <c r="AA13" s="12">
        <v>2766.0043199999996</v>
      </c>
      <c r="AB13" s="12">
        <v>597.24261999999999</v>
      </c>
      <c r="AC13" s="12">
        <v>1372.3309100000001</v>
      </c>
      <c r="AD13" s="12">
        <v>1087.83124</v>
      </c>
      <c r="AE13" s="12">
        <v>75.545786000000007</v>
      </c>
      <c r="AF13" s="12">
        <v>931.74378999999999</v>
      </c>
      <c r="AG13" s="12">
        <v>1379.6684000000002</v>
      </c>
      <c r="AH13" s="12">
        <v>1195.8852999999999</v>
      </c>
      <c r="AI13" s="12">
        <v>1431.6056800000001</v>
      </c>
      <c r="AJ13" s="12">
        <v>2514.0798300000001</v>
      </c>
      <c r="AK13" s="12">
        <v>620.85520999999994</v>
      </c>
      <c r="AL13" s="12">
        <v>204.20045000000002</v>
      </c>
      <c r="AM13" s="12">
        <v>958.07518000000005</v>
      </c>
      <c r="AN13" s="12">
        <v>888.1734100000001</v>
      </c>
      <c r="AO13" s="12">
        <v>1500.1646000000003</v>
      </c>
      <c r="AP13" s="46">
        <v>2609.2687700000001</v>
      </c>
      <c r="AQ13" s="5">
        <f t="shared" si="0"/>
        <v>44219.457972600008</v>
      </c>
    </row>
    <row r="14" spans="1:43" x14ac:dyDescent="0.3">
      <c r="A14" s="35" t="s">
        <v>39</v>
      </c>
      <c r="B14" s="36" t="s">
        <v>56</v>
      </c>
      <c r="C14" s="36" t="s">
        <v>57</v>
      </c>
      <c r="D14" s="12">
        <v>845.8617883216981</v>
      </c>
      <c r="E14" s="12">
        <v>493.8676074745261</v>
      </c>
      <c r="F14" s="12">
        <v>4104.9640471017628</v>
      </c>
      <c r="G14" s="12">
        <v>2388.3936158926454</v>
      </c>
      <c r="H14" s="12">
        <v>2245.8682620788873</v>
      </c>
      <c r="I14" s="12">
        <v>10451.319933390429</v>
      </c>
      <c r="J14" s="12">
        <v>1856.7710144938947</v>
      </c>
      <c r="K14" s="12">
        <v>2312.1717133199518</v>
      </c>
      <c r="L14" s="12">
        <v>944.252094495498</v>
      </c>
      <c r="M14" s="12">
        <v>984.27616448108847</v>
      </c>
      <c r="N14" s="12">
        <v>1623.8847153741267</v>
      </c>
      <c r="O14" s="12">
        <v>247.27167971531949</v>
      </c>
      <c r="P14" s="12">
        <v>2643.7211756991433</v>
      </c>
      <c r="Q14" s="12">
        <v>2162.5367541672249</v>
      </c>
      <c r="R14" s="12">
        <v>2163.0143485540361</v>
      </c>
      <c r="S14" s="12">
        <v>1223.3718155367796</v>
      </c>
      <c r="T14" s="12">
        <v>80934.706954871464</v>
      </c>
      <c r="U14" s="12">
        <v>6861.7386781031419</v>
      </c>
      <c r="V14" s="12">
        <v>1563.8305876850527</v>
      </c>
      <c r="W14" s="12">
        <v>1071.1932892642349</v>
      </c>
      <c r="X14" s="12">
        <v>1998.4424538131909</v>
      </c>
      <c r="Y14" s="12">
        <v>1183.1633234034318</v>
      </c>
      <c r="Z14" s="12">
        <v>1496.0496169520275</v>
      </c>
      <c r="AA14" s="12">
        <v>1107.9933587324858</v>
      </c>
      <c r="AB14" s="12">
        <v>877.21050917713831</v>
      </c>
      <c r="AC14" s="12">
        <v>849.7625186534857</v>
      </c>
      <c r="AD14" s="12">
        <v>24673.251766040674</v>
      </c>
      <c r="AE14" s="12">
        <v>1168.7122100255501</v>
      </c>
      <c r="AF14" s="12">
        <v>3642.0648906727256</v>
      </c>
      <c r="AG14" s="12">
        <v>886.26253324428865</v>
      </c>
      <c r="AH14" s="12">
        <v>23957.326789373241</v>
      </c>
      <c r="AI14" s="12">
        <v>12607.118372873811</v>
      </c>
      <c r="AJ14" s="12">
        <v>1189.2328431302194</v>
      </c>
      <c r="AK14" s="12">
        <v>5722.5427126376053</v>
      </c>
      <c r="AL14" s="12">
        <v>97.939284820552658</v>
      </c>
      <c r="AM14" s="12">
        <v>1826.8554409320652</v>
      </c>
      <c r="AN14" s="12">
        <v>6464.6798754043448</v>
      </c>
      <c r="AO14" s="12">
        <v>1630.5811469365749</v>
      </c>
      <c r="AP14" s="46">
        <v>5547.8979053168814</v>
      </c>
      <c r="AQ14" s="5">
        <f t="shared" si="0"/>
        <v>224050.10379216116</v>
      </c>
    </row>
    <row r="15" spans="1:43" x14ac:dyDescent="0.3">
      <c r="A15" s="35" t="s">
        <v>39</v>
      </c>
      <c r="B15" s="36" t="s">
        <v>58</v>
      </c>
      <c r="C15" s="36" t="s">
        <v>59</v>
      </c>
      <c r="D15" s="12">
        <v>53.165969886183611</v>
      </c>
      <c r="E15" s="12">
        <v>97.81436567243901</v>
      </c>
      <c r="F15" s="12">
        <v>858.28032151313937</v>
      </c>
      <c r="G15" s="12">
        <v>521.89230683967935</v>
      </c>
      <c r="H15" s="12">
        <v>471.48345132995621</v>
      </c>
      <c r="I15" s="12">
        <v>1459.6375308747795</v>
      </c>
      <c r="J15" s="12">
        <v>17.343430207252712</v>
      </c>
      <c r="K15" s="12">
        <v>556.40081693366835</v>
      </c>
      <c r="L15" s="12">
        <v>250.98481168908702</v>
      </c>
      <c r="M15" s="12">
        <v>47.146829018202851</v>
      </c>
      <c r="N15" s="12">
        <v>307.41182967017323</v>
      </c>
      <c r="O15" s="12">
        <v>11.648812807528236</v>
      </c>
      <c r="P15" s="12">
        <v>528.83666062858083</v>
      </c>
      <c r="Q15" s="12">
        <v>300.19190101148695</v>
      </c>
      <c r="R15" s="12">
        <v>750.79428000635937</v>
      </c>
      <c r="S15" s="12">
        <v>394.62983655218522</v>
      </c>
      <c r="T15" s="12">
        <v>6381.9689173899524</v>
      </c>
      <c r="U15" s="12">
        <v>1479.6039855859867</v>
      </c>
      <c r="V15" s="12">
        <v>196.73174423821771</v>
      </c>
      <c r="W15" s="12">
        <v>80.243697695986867</v>
      </c>
      <c r="X15" s="12">
        <v>313.85243318999824</v>
      </c>
      <c r="Y15" s="12">
        <v>136.11897482288015</v>
      </c>
      <c r="Z15" s="12">
        <v>559.09333236542045</v>
      </c>
      <c r="AA15" s="12">
        <v>186.94878340287593</v>
      </c>
      <c r="AB15" s="12">
        <v>131.25159161408186</v>
      </c>
      <c r="AC15" s="12">
        <v>120.64149850412821</v>
      </c>
      <c r="AD15" s="12">
        <v>3020.2641112470942</v>
      </c>
      <c r="AE15" s="12">
        <v>441.53247292612815</v>
      </c>
      <c r="AF15" s="12">
        <v>1035.3285198849194</v>
      </c>
      <c r="AG15" s="12">
        <v>53.717527291010633</v>
      </c>
      <c r="AH15" s="12">
        <v>3191.5225671459566</v>
      </c>
      <c r="AI15" s="12">
        <v>1775.2270054295423</v>
      </c>
      <c r="AJ15" s="12">
        <v>402.97087444199246</v>
      </c>
      <c r="AK15" s="12">
        <v>1134.1665664065824</v>
      </c>
      <c r="AL15" s="12">
        <v>54.625989169499526</v>
      </c>
      <c r="AM15" s="12">
        <v>181.61113162660192</v>
      </c>
      <c r="AN15" s="12">
        <v>1161.7123613914712</v>
      </c>
      <c r="AO15" s="12">
        <v>113.48669875498483</v>
      </c>
      <c r="AP15" s="46">
        <v>585.21481154424714</v>
      </c>
      <c r="AQ15" s="5">
        <f t="shared" si="0"/>
        <v>29365.498750710256</v>
      </c>
    </row>
    <row r="16" spans="1:43" x14ac:dyDescent="0.3">
      <c r="A16" s="35" t="s">
        <v>39</v>
      </c>
      <c r="B16" s="36" t="s">
        <v>60</v>
      </c>
      <c r="C16" s="36" t="s">
        <v>61</v>
      </c>
      <c r="D16" s="12">
        <v>3202.1274697762897</v>
      </c>
      <c r="E16" s="12">
        <v>893.62054203368189</v>
      </c>
      <c r="F16" s="12">
        <v>9754.5460741682236</v>
      </c>
      <c r="G16" s="12">
        <v>4730.4868143383728</v>
      </c>
      <c r="H16" s="12">
        <v>4414.73189747791</v>
      </c>
      <c r="I16" s="12">
        <v>17676.443783098402</v>
      </c>
      <c r="J16" s="12">
        <v>413.98249188607451</v>
      </c>
      <c r="K16" s="12">
        <v>7874.2344538687985</v>
      </c>
      <c r="L16" s="12">
        <v>2669.3380623093162</v>
      </c>
      <c r="M16" s="12">
        <v>871.86315224329974</v>
      </c>
      <c r="N16" s="12">
        <v>4697.5124005918924</v>
      </c>
      <c r="O16" s="12">
        <v>336.54967655714029</v>
      </c>
      <c r="P16" s="12">
        <v>6913.7278182649852</v>
      </c>
      <c r="Q16" s="12">
        <v>4819.7558023507345</v>
      </c>
      <c r="R16" s="12">
        <v>3296.6665862266709</v>
      </c>
      <c r="S16" s="12">
        <v>2481.1978075476377</v>
      </c>
      <c r="T16" s="12">
        <v>71299.226329185083</v>
      </c>
      <c r="U16" s="12">
        <v>11033.98876233695</v>
      </c>
      <c r="V16" s="12">
        <v>6205.3948692292588</v>
      </c>
      <c r="W16" s="12">
        <v>1688.0442119208892</v>
      </c>
      <c r="X16" s="12">
        <v>6297.6276407951354</v>
      </c>
      <c r="Y16" s="12">
        <v>1812.3665837674541</v>
      </c>
      <c r="Z16" s="12">
        <v>3659.7142425179322</v>
      </c>
      <c r="AA16" s="12">
        <v>3799.5293234093187</v>
      </c>
      <c r="AB16" s="12">
        <v>1525.8706117556001</v>
      </c>
      <c r="AC16" s="12">
        <v>1120.8545863634927</v>
      </c>
      <c r="AD16" s="12">
        <v>35496.14542574963</v>
      </c>
      <c r="AE16" s="12">
        <v>695.61974089733951</v>
      </c>
      <c r="AF16" s="12">
        <v>8499.0929929015874</v>
      </c>
      <c r="AG16" s="12">
        <v>928.7259100436155</v>
      </c>
      <c r="AH16" s="12">
        <v>30891.907492340721</v>
      </c>
      <c r="AI16" s="12">
        <v>23634.491361772361</v>
      </c>
      <c r="AJ16" s="12">
        <v>3375.8559454066608</v>
      </c>
      <c r="AK16" s="12">
        <v>13316.745998457014</v>
      </c>
      <c r="AL16" s="12">
        <v>284.21155992024507</v>
      </c>
      <c r="AM16" s="12">
        <v>3231.1826390008896</v>
      </c>
      <c r="AN16" s="12">
        <v>9878.7883470905726</v>
      </c>
      <c r="AO16" s="12">
        <v>2288.2018698850998</v>
      </c>
      <c r="AP16" s="46">
        <v>14298.248371925947</v>
      </c>
      <c r="AQ16" s="5">
        <f t="shared" si="0"/>
        <v>330308.61964941223</v>
      </c>
    </row>
    <row r="17" spans="1:43" x14ac:dyDescent="0.3">
      <c r="A17" s="35" t="s">
        <v>39</v>
      </c>
      <c r="B17" s="36" t="s">
        <v>62</v>
      </c>
      <c r="C17" s="36" t="s">
        <v>63</v>
      </c>
      <c r="D17" s="12">
        <v>2.9285623065999999</v>
      </c>
      <c r="E17" s="12">
        <v>8.9255520412000013</v>
      </c>
      <c r="F17" s="12">
        <v>23.927084191000002</v>
      </c>
      <c r="G17" s="12">
        <v>1.6711693022</v>
      </c>
      <c r="H17" s="12">
        <v>3.8899078610000002</v>
      </c>
      <c r="I17" s="12">
        <v>109.788678483</v>
      </c>
      <c r="J17" s="12">
        <v>0.42247119399999994</v>
      </c>
      <c r="K17" s="12">
        <v>5.5140831324000006</v>
      </c>
      <c r="L17" s="12">
        <v>0.68223605860000003</v>
      </c>
      <c r="M17" s="12">
        <v>0.49800106650000003</v>
      </c>
      <c r="N17" s="12">
        <v>14.656404714999999</v>
      </c>
      <c r="O17" s="12">
        <v>0.32122857129999999</v>
      </c>
      <c r="P17" s="12">
        <v>1.9044365022</v>
      </c>
      <c r="Q17" s="12">
        <v>9.1897594139999992</v>
      </c>
      <c r="R17" s="12">
        <v>26.253881311000001</v>
      </c>
      <c r="S17" s="12">
        <v>6.9471752589999998</v>
      </c>
      <c r="T17" s="12">
        <v>737.22932500000002</v>
      </c>
      <c r="U17" s="12">
        <v>65.981360629999998</v>
      </c>
      <c r="V17" s="12">
        <v>12.700536725000001</v>
      </c>
      <c r="W17" s="12">
        <v>4.1137982840000005</v>
      </c>
      <c r="X17" s="12">
        <v>6.7875861119999996</v>
      </c>
      <c r="Y17" s="12">
        <v>2.963079858</v>
      </c>
      <c r="Z17" s="12">
        <v>6.8095229959999992</v>
      </c>
      <c r="AA17" s="12">
        <v>1.679440383</v>
      </c>
      <c r="AB17" s="12">
        <v>1.957141314</v>
      </c>
      <c r="AC17" s="12">
        <v>0.52339536489999994</v>
      </c>
      <c r="AD17" s="12">
        <v>217.35612668000002</v>
      </c>
      <c r="AE17" s="12">
        <v>3.8528410370000001</v>
      </c>
      <c r="AF17" s="12">
        <v>50.526565717000004</v>
      </c>
      <c r="AG17" s="12">
        <v>1.7950311152</v>
      </c>
      <c r="AH17" s="12">
        <v>240.60095193999999</v>
      </c>
      <c r="AI17" s="12">
        <v>192.21701869</v>
      </c>
      <c r="AJ17" s="12">
        <v>9.0395326489999999</v>
      </c>
      <c r="AK17" s="12">
        <v>73.945385294999994</v>
      </c>
      <c r="AL17" s="12">
        <v>0.25883087920000003</v>
      </c>
      <c r="AM17" s="12">
        <v>16.617972298999998</v>
      </c>
      <c r="AN17" s="12">
        <v>82.840156908000012</v>
      </c>
      <c r="AO17" s="12">
        <v>11.259610481999999</v>
      </c>
      <c r="AP17" s="46">
        <v>40.590237650000006</v>
      </c>
      <c r="AQ17" s="5">
        <f t="shared" si="0"/>
        <v>1999.1660794172999</v>
      </c>
    </row>
    <row r="18" spans="1:43" x14ac:dyDescent="0.3">
      <c r="A18" s="35" t="s">
        <v>39</v>
      </c>
      <c r="B18" s="36" t="s">
        <v>64</v>
      </c>
      <c r="C18" s="36" t="s">
        <v>65</v>
      </c>
      <c r="D18" s="12">
        <v>31.1672676107579</v>
      </c>
      <c r="E18" s="12">
        <v>37.726089361024343</v>
      </c>
      <c r="F18" s="12">
        <v>277.42729494321867</v>
      </c>
      <c r="G18" s="12">
        <v>180.66999445338803</v>
      </c>
      <c r="H18" s="12">
        <v>206.77777824173063</v>
      </c>
      <c r="I18" s="12">
        <v>921.97251572721416</v>
      </c>
      <c r="J18" s="12">
        <v>9.731682171160621</v>
      </c>
      <c r="K18" s="12">
        <v>240.22426121622095</v>
      </c>
      <c r="L18" s="12">
        <v>81.081871853907302</v>
      </c>
      <c r="M18" s="12">
        <v>26.563811131751102</v>
      </c>
      <c r="N18" s="12">
        <v>115.45875945866865</v>
      </c>
      <c r="O18" s="12">
        <v>7.6151076067976868</v>
      </c>
      <c r="P18" s="12">
        <v>185.01960447220299</v>
      </c>
      <c r="Q18" s="12">
        <v>195.09526517782203</v>
      </c>
      <c r="R18" s="12">
        <v>249.34603549262891</v>
      </c>
      <c r="S18" s="12">
        <v>119.82290775854791</v>
      </c>
      <c r="T18" s="12">
        <v>2815.0469860338103</v>
      </c>
      <c r="U18" s="12">
        <v>476.54477990503597</v>
      </c>
      <c r="V18" s="12">
        <v>104.940044310885</v>
      </c>
      <c r="W18" s="12">
        <v>55.196082986658503</v>
      </c>
      <c r="X18" s="12">
        <v>228.23962813453301</v>
      </c>
      <c r="Y18" s="12">
        <v>35.953837670688401</v>
      </c>
      <c r="Z18" s="12">
        <v>224.57413342100722</v>
      </c>
      <c r="AA18" s="12">
        <v>128.909388852223</v>
      </c>
      <c r="AB18" s="12">
        <v>91.235526072062015</v>
      </c>
      <c r="AC18" s="12">
        <v>60.820585888941494</v>
      </c>
      <c r="AD18" s="12">
        <v>1323.34996761915</v>
      </c>
      <c r="AE18" s="12">
        <v>93.051341558058681</v>
      </c>
      <c r="AF18" s="12">
        <v>301.45502348790757</v>
      </c>
      <c r="AG18" s="12">
        <v>42.566252154636437</v>
      </c>
      <c r="AH18" s="12">
        <v>1236.1574419974202</v>
      </c>
      <c r="AI18" s="12">
        <v>743.07130586196195</v>
      </c>
      <c r="AJ18" s="12">
        <v>131.75167258988159</v>
      </c>
      <c r="AK18" s="12">
        <v>632.51536971600956</v>
      </c>
      <c r="AL18" s="12">
        <v>18.112443004184243</v>
      </c>
      <c r="AM18" s="12">
        <v>93.687336657347089</v>
      </c>
      <c r="AN18" s="12">
        <v>478.67078650884497</v>
      </c>
      <c r="AO18" s="12">
        <v>60.921887637329604</v>
      </c>
      <c r="AP18" s="46">
        <v>395.6559034907653</v>
      </c>
      <c r="AQ18" s="5">
        <f t="shared" si="0"/>
        <v>12658.127972236385</v>
      </c>
    </row>
    <row r="19" spans="1:43" x14ac:dyDescent="0.3">
      <c r="A19" s="35" t="s">
        <v>39</v>
      </c>
      <c r="B19" s="36" t="s">
        <v>66</v>
      </c>
      <c r="C19" s="36" t="s">
        <v>67</v>
      </c>
      <c r="D19" s="12">
        <v>197.82952550868956</v>
      </c>
      <c r="E19" s="12">
        <v>209.41139788872604</v>
      </c>
      <c r="F19" s="12">
        <v>929.81943074103424</v>
      </c>
      <c r="G19" s="12">
        <v>2718.8151045342292</v>
      </c>
      <c r="H19" s="12">
        <v>2476.1135372555582</v>
      </c>
      <c r="I19" s="12">
        <v>9009.8852956985174</v>
      </c>
      <c r="J19" s="12">
        <v>135.1996201358896</v>
      </c>
      <c r="K19" s="12">
        <v>2938.2045794605233</v>
      </c>
      <c r="L19" s="12">
        <v>888.09982506299639</v>
      </c>
      <c r="M19" s="12">
        <v>482.78017555768071</v>
      </c>
      <c r="N19" s="12">
        <v>733.55488661664583</v>
      </c>
      <c r="O19" s="12">
        <v>61.842205977793775</v>
      </c>
      <c r="P19" s="12">
        <v>1201.8669550995187</v>
      </c>
      <c r="Q19" s="12">
        <v>2291.3321260755934</v>
      </c>
      <c r="R19" s="12">
        <v>2130.7821362610225</v>
      </c>
      <c r="S19" s="12">
        <v>1555.2614867965258</v>
      </c>
      <c r="T19" s="12">
        <v>18443.247436406698</v>
      </c>
      <c r="U19" s="12">
        <v>6033.0664867325113</v>
      </c>
      <c r="V19" s="12">
        <v>1341.0457023273239</v>
      </c>
      <c r="W19" s="12">
        <v>583.06534428863347</v>
      </c>
      <c r="X19" s="12">
        <v>2732.7064892169997</v>
      </c>
      <c r="Y19" s="12">
        <v>266.47234240144951</v>
      </c>
      <c r="Z19" s="12">
        <v>2730.4849217725255</v>
      </c>
      <c r="AA19" s="12">
        <v>1899.418262573211</v>
      </c>
      <c r="AB19" s="12">
        <v>1189.1432809960263</v>
      </c>
      <c r="AC19" s="12">
        <v>986.44621507247473</v>
      </c>
      <c r="AD19" s="12">
        <v>11146.618223301766</v>
      </c>
      <c r="AE19" s="12">
        <v>993.73608538072119</v>
      </c>
      <c r="AF19" s="12">
        <v>2813.8931354184251</v>
      </c>
      <c r="AG19" s="12">
        <v>677.11766308015808</v>
      </c>
      <c r="AH19" s="12">
        <v>18637.832226708004</v>
      </c>
      <c r="AI19" s="12">
        <v>8363.2127167901763</v>
      </c>
      <c r="AJ19" s="12">
        <v>2117.5179412355287</v>
      </c>
      <c r="AK19" s="12">
        <v>5522.2379141732663</v>
      </c>
      <c r="AL19" s="12">
        <v>226.41326131370741</v>
      </c>
      <c r="AM19" s="12">
        <v>802.08503891394105</v>
      </c>
      <c r="AN19" s="12">
        <v>4762.7167141041209</v>
      </c>
      <c r="AO19" s="12">
        <v>387.03774883731029</v>
      </c>
      <c r="AP19" s="46">
        <v>3392.316892684199</v>
      </c>
      <c r="AQ19" s="5">
        <f t="shared" si="0"/>
        <v>124008.63033240013</v>
      </c>
    </row>
    <row r="20" spans="1:43" x14ac:dyDescent="0.3">
      <c r="A20" s="35" t="s">
        <v>39</v>
      </c>
      <c r="B20" s="36" t="s">
        <v>95</v>
      </c>
      <c r="C20" s="36" t="s">
        <v>68</v>
      </c>
      <c r="D20" s="12">
        <v>15.2</v>
      </c>
      <c r="E20" s="12">
        <v>3.8</v>
      </c>
      <c r="F20" s="12">
        <v>75.999999999999986</v>
      </c>
      <c r="G20" s="12">
        <v>107.31199999999995</v>
      </c>
      <c r="H20" s="12">
        <v>632.85199999999986</v>
      </c>
      <c r="I20" s="12">
        <v>71.933999999999983</v>
      </c>
      <c r="J20" s="12">
        <v>12.122</v>
      </c>
      <c r="K20" s="12">
        <v>223.40199999999993</v>
      </c>
      <c r="L20" s="12">
        <v>83.524000000000001</v>
      </c>
      <c r="M20" s="12">
        <v>1639.243999999999</v>
      </c>
      <c r="N20" s="12">
        <v>3.8</v>
      </c>
      <c r="O20" s="12"/>
      <c r="P20" s="12">
        <v>22.8</v>
      </c>
      <c r="Q20" s="12">
        <v>908.84600000000034</v>
      </c>
      <c r="R20" s="12">
        <v>4.9399999999999995</v>
      </c>
      <c r="S20" s="12">
        <v>425.86600000000004</v>
      </c>
      <c r="T20" s="12">
        <v>28.728000000000002</v>
      </c>
      <c r="U20" s="12"/>
      <c r="V20" s="12">
        <v>88.16</v>
      </c>
      <c r="W20" s="12">
        <v>1157.4419999999977</v>
      </c>
      <c r="X20" s="12">
        <v>679.36399999999981</v>
      </c>
      <c r="Y20" s="12">
        <v>34.200000000000003</v>
      </c>
      <c r="Z20" s="12">
        <v>142.5</v>
      </c>
      <c r="AA20" s="12">
        <v>366.85200000000037</v>
      </c>
      <c r="AB20" s="12">
        <v>249.69799999999998</v>
      </c>
      <c r="AC20" s="12">
        <v>538.57399999999984</v>
      </c>
      <c r="AD20" s="12">
        <v>342.37999999999994</v>
      </c>
      <c r="AE20" s="14">
        <v>8.2080000000000002</v>
      </c>
      <c r="AF20" s="12">
        <v>592.83800000000008</v>
      </c>
      <c r="AG20" s="12">
        <v>143.44999999999999</v>
      </c>
      <c r="AH20" s="12">
        <v>264.32799999999992</v>
      </c>
      <c r="AI20" s="12">
        <v>436.92400000000026</v>
      </c>
      <c r="AJ20" s="12">
        <v>1576.2779999999975</v>
      </c>
      <c r="AK20" s="12">
        <v>42.940000000000005</v>
      </c>
      <c r="AL20" s="12">
        <v>30.818000000000001</v>
      </c>
      <c r="AM20" s="12">
        <v>22.8</v>
      </c>
      <c r="AN20" s="12">
        <v>491.11199999999997</v>
      </c>
      <c r="AO20" s="12">
        <v>3.8</v>
      </c>
      <c r="AP20" s="46">
        <v>639.95799999999974</v>
      </c>
      <c r="AQ20" s="5">
        <f t="shared" si="0"/>
        <v>12112.993999999993</v>
      </c>
    </row>
    <row r="21" spans="1:43" ht="15" thickBot="1" x14ac:dyDescent="0.35">
      <c r="A21" s="37" t="s">
        <v>39</v>
      </c>
      <c r="B21" s="38" t="s">
        <v>69</v>
      </c>
      <c r="C21" s="38" t="s">
        <v>70</v>
      </c>
      <c r="D21" s="16">
        <v>166.5856257708638</v>
      </c>
      <c r="E21" s="16">
        <v>29.824768429000002</v>
      </c>
      <c r="F21" s="16">
        <v>1176.9942833387206</v>
      </c>
      <c r="G21" s="16">
        <v>18090.783428892479</v>
      </c>
      <c r="H21" s="16">
        <v>788.49910691510161</v>
      </c>
      <c r="I21" s="16">
        <v>162.39269604</v>
      </c>
      <c r="J21" s="16">
        <v>887.73669007500007</v>
      </c>
      <c r="K21" s="16">
        <v>689.00013950500011</v>
      </c>
      <c r="L21" s="16">
        <v>25795.661840434506</v>
      </c>
      <c r="M21" s="16">
        <v>31686.293359470212</v>
      </c>
      <c r="N21" s="16">
        <v>8408.5942195064308</v>
      </c>
      <c r="O21" s="16"/>
      <c r="P21" s="16">
        <v>1331.9828182428657</v>
      </c>
      <c r="Q21" s="16">
        <v>41.987629631999994</v>
      </c>
      <c r="R21" s="16"/>
      <c r="S21" s="16">
        <v>220.88387133499998</v>
      </c>
      <c r="T21" s="16">
        <v>1147.1766182000001</v>
      </c>
      <c r="U21" s="16">
        <v>25.925572969000001</v>
      </c>
      <c r="V21" s="16">
        <v>5886.1182246081944</v>
      </c>
      <c r="W21" s="16">
        <v>702.32171277700002</v>
      </c>
      <c r="X21" s="16">
        <v>153.58933021420339</v>
      </c>
      <c r="Y21" s="16">
        <v>20741.129308230094</v>
      </c>
      <c r="Z21" s="16">
        <v>53.678406467000002</v>
      </c>
      <c r="AA21" s="16">
        <v>74384.108509215541</v>
      </c>
      <c r="AB21" s="16">
        <v>8.6172876430000009</v>
      </c>
      <c r="AC21" s="16">
        <v>768.85488623800006</v>
      </c>
      <c r="AD21" s="16">
        <v>2299.3525879140002</v>
      </c>
      <c r="AE21" s="16">
        <v>3.746016301</v>
      </c>
      <c r="AF21" s="16">
        <v>77.310733388999992</v>
      </c>
      <c r="AG21" s="16">
        <v>210462.674075399</v>
      </c>
      <c r="AH21" s="16">
        <v>48926.182342107997</v>
      </c>
      <c r="AI21" s="16">
        <v>1217.455244557</v>
      </c>
      <c r="AJ21" s="16">
        <v>794.08712836547829</v>
      </c>
      <c r="AK21" s="16">
        <v>2600.365080308</v>
      </c>
      <c r="AL21" s="17">
        <v>6.8009132240000003</v>
      </c>
      <c r="AM21" s="16">
        <v>63.908308121214283</v>
      </c>
      <c r="AN21" s="16">
        <v>590.11542043600002</v>
      </c>
      <c r="AO21" s="16">
        <v>5552.0805371988508</v>
      </c>
      <c r="AP21" s="47">
        <v>46394.436742933387</v>
      </c>
      <c r="AQ21" s="5">
        <f t="shared" si="0"/>
        <v>512337.25546440418</v>
      </c>
    </row>
    <row r="22" spans="1:43" ht="15" thickBot="1" x14ac:dyDescent="0.35">
      <c r="A22" s="39"/>
      <c r="B22" s="40" t="s">
        <v>204</v>
      </c>
      <c r="C22" s="39"/>
      <c r="D22" s="1">
        <f t="shared" ref="D22:AP22" si="1">SUM(D5:D21)</f>
        <v>6689.3412832942013</v>
      </c>
      <c r="E22" s="2">
        <f t="shared" si="1"/>
        <v>2212.4828132245225</v>
      </c>
      <c r="F22" s="2">
        <f t="shared" si="1"/>
        <v>19679.333151416995</v>
      </c>
      <c r="G22" s="2">
        <f t="shared" si="1"/>
        <v>30654.065987140428</v>
      </c>
      <c r="H22" s="2">
        <f t="shared" si="1"/>
        <v>12688.434978249899</v>
      </c>
      <c r="I22" s="2">
        <f t="shared" si="1"/>
        <v>41709.341333124183</v>
      </c>
      <c r="J22" s="2">
        <f t="shared" si="1"/>
        <v>8001.7874105700994</v>
      </c>
      <c r="K22" s="2">
        <f t="shared" si="1"/>
        <v>18715.264219916786</v>
      </c>
      <c r="L22" s="2">
        <f t="shared" si="1"/>
        <v>32050.981133258992</v>
      </c>
      <c r="M22" s="2">
        <f t="shared" si="1"/>
        <v>37695.928190311075</v>
      </c>
      <c r="N22" s="2">
        <f t="shared" si="1"/>
        <v>18311.197380796002</v>
      </c>
      <c r="O22" s="2">
        <f t="shared" si="1"/>
        <v>1950.10010449429</v>
      </c>
      <c r="P22" s="2">
        <f t="shared" si="1"/>
        <v>17060.382240650055</v>
      </c>
      <c r="Q22" s="2">
        <f t="shared" si="1"/>
        <v>12779.012736181392</v>
      </c>
      <c r="R22" s="2">
        <f t="shared" si="1"/>
        <v>9072.8790849364595</v>
      </c>
      <c r="S22" s="2">
        <f t="shared" si="1"/>
        <v>8360.7691521211455</v>
      </c>
      <c r="T22" s="2">
        <f t="shared" si="1"/>
        <v>192767.34380927513</v>
      </c>
      <c r="U22" s="2">
        <f t="shared" si="1"/>
        <v>27059.278412921805</v>
      </c>
      <c r="V22" s="2">
        <f t="shared" si="1"/>
        <v>16975.485630625761</v>
      </c>
      <c r="W22" s="2">
        <f t="shared" si="1"/>
        <v>7587.0605264561418</v>
      </c>
      <c r="X22" s="2">
        <f t="shared" si="1"/>
        <v>18410.801795991614</v>
      </c>
      <c r="Y22" s="2">
        <f t="shared" si="1"/>
        <v>25938.296238380277</v>
      </c>
      <c r="Z22" s="2">
        <f t="shared" si="1"/>
        <v>9969.3310313411421</v>
      </c>
      <c r="AA22" s="2">
        <f t="shared" si="1"/>
        <v>85124.135990560011</v>
      </c>
      <c r="AB22" s="2">
        <f t="shared" si="1"/>
        <v>4760.6653798856041</v>
      </c>
      <c r="AC22" s="2">
        <f t="shared" si="1"/>
        <v>5857.0957577972358</v>
      </c>
      <c r="AD22" s="2">
        <f t="shared" si="1"/>
        <v>83332.43798359971</v>
      </c>
      <c r="AE22" s="2">
        <f t="shared" si="1"/>
        <v>3939.9912770061178</v>
      </c>
      <c r="AF22" s="2">
        <f t="shared" si="1"/>
        <v>20277.239217804574</v>
      </c>
      <c r="AG22" s="2">
        <f t="shared" si="1"/>
        <v>214728.26149760629</v>
      </c>
      <c r="AH22" s="2">
        <f t="shared" si="1"/>
        <v>131182.03186714347</v>
      </c>
      <c r="AI22" s="2">
        <f t="shared" si="1"/>
        <v>52204.420475880303</v>
      </c>
      <c r="AJ22" s="2">
        <f t="shared" si="1"/>
        <v>12859.746544902795</v>
      </c>
      <c r="AK22" s="2">
        <f t="shared" si="1"/>
        <v>30343.655326867811</v>
      </c>
      <c r="AL22" s="2">
        <f t="shared" si="1"/>
        <v>969.68978182961246</v>
      </c>
      <c r="AM22" s="2">
        <f t="shared" si="1"/>
        <v>13746.837946399452</v>
      </c>
      <c r="AN22" s="2">
        <f t="shared" si="1"/>
        <v>39637.483840104134</v>
      </c>
      <c r="AO22" s="2">
        <f t="shared" si="1"/>
        <v>15132.258827290974</v>
      </c>
      <c r="AP22" s="48">
        <f t="shared" si="1"/>
        <v>77387.190636200627</v>
      </c>
      <c r="AQ22" s="3">
        <f t="shared" ref="AQ22:AQ40" si="2">SUM(D22:AP22)</f>
        <v>1367822.0409955571</v>
      </c>
    </row>
    <row r="23" spans="1:43" ht="15" thickBot="1" x14ac:dyDescent="0.35">
      <c r="A23" s="41"/>
      <c r="B23" s="41"/>
      <c r="C23" s="41"/>
      <c r="D23" s="19"/>
      <c r="E23" s="19"/>
      <c r="F23" s="19"/>
      <c r="G23" s="19"/>
      <c r="H23" s="20"/>
      <c r="I23" s="19"/>
      <c r="J23" s="19"/>
      <c r="K23" s="20"/>
      <c r="L23" s="19"/>
      <c r="M23" s="19"/>
      <c r="N23" s="19"/>
      <c r="O23" s="19"/>
      <c r="P23" s="19"/>
      <c r="Q23" s="19"/>
      <c r="R23" s="19"/>
      <c r="S23" s="20"/>
      <c r="T23" s="20"/>
      <c r="U23" s="20"/>
      <c r="V23" s="19"/>
      <c r="W23" s="19"/>
      <c r="X23" s="19"/>
      <c r="Y23" s="19"/>
      <c r="Z23" s="19"/>
      <c r="AA23" s="19"/>
      <c r="AB23" s="19"/>
      <c r="AC23" s="19"/>
      <c r="AD23" s="20"/>
      <c r="AE23" s="19"/>
      <c r="AF23" s="19"/>
      <c r="AG23" s="20"/>
      <c r="AH23" s="19"/>
      <c r="AI23" s="19"/>
      <c r="AJ23" s="19"/>
      <c r="AK23" s="19"/>
      <c r="AL23" s="14"/>
      <c r="AM23" s="19"/>
      <c r="AN23" s="19"/>
      <c r="AO23" s="19"/>
      <c r="AP23" s="19"/>
    </row>
    <row r="24" spans="1:43" x14ac:dyDescent="0.3">
      <c r="A24" s="31" t="s">
        <v>71</v>
      </c>
      <c r="B24" s="32" t="s">
        <v>40</v>
      </c>
      <c r="C24" s="32" t="s">
        <v>41</v>
      </c>
      <c r="D24" s="9">
        <v>118.44777175145479</v>
      </c>
      <c r="E24" s="9">
        <v>0.18623500002128407</v>
      </c>
      <c r="F24" s="9">
        <v>106.111056</v>
      </c>
      <c r="G24" s="9">
        <v>46.847426999946791</v>
      </c>
      <c r="H24" s="10">
        <v>1.2131879999999999</v>
      </c>
      <c r="I24" s="9"/>
      <c r="J24" s="9">
        <v>1391.5080725308981</v>
      </c>
      <c r="K24" s="10"/>
      <c r="L24" s="9">
        <v>79.677371000000008</v>
      </c>
      <c r="M24" s="9"/>
      <c r="N24" s="9">
        <v>195.14770122702842</v>
      </c>
      <c r="O24" s="9">
        <v>377.34734608428641</v>
      </c>
      <c r="P24" s="9">
        <v>331.91485199704044</v>
      </c>
      <c r="Q24" s="9">
        <v>7.3029599999999997</v>
      </c>
      <c r="R24" s="9">
        <v>3.639564</v>
      </c>
      <c r="S24" s="10"/>
      <c r="T24" s="10">
        <v>13.380816000000001</v>
      </c>
      <c r="U24" s="10"/>
      <c r="V24" s="9">
        <v>15.873481999994677</v>
      </c>
      <c r="W24" s="9">
        <v>57.33091799999999</v>
      </c>
      <c r="X24" s="9">
        <v>8.5161479999999994</v>
      </c>
      <c r="Y24" s="9">
        <v>44.058720749999985</v>
      </c>
      <c r="Z24" s="9"/>
      <c r="AA24" s="9">
        <v>42.826224999999994</v>
      </c>
      <c r="AB24" s="9"/>
      <c r="AC24" s="9">
        <v>1.324929</v>
      </c>
      <c r="AD24" s="10"/>
      <c r="AE24" s="9">
        <v>2.4263759999999999</v>
      </c>
      <c r="AF24" s="9"/>
      <c r="AG24" s="10"/>
      <c r="AH24" s="9">
        <v>3.6514799999999998</v>
      </c>
      <c r="AI24" s="9">
        <v>21.509006999999997</v>
      </c>
      <c r="AJ24" s="9">
        <v>2.6285739999999995</v>
      </c>
      <c r="AK24" s="9">
        <v>6.0659399999999994</v>
      </c>
      <c r="AL24" s="9"/>
      <c r="AM24" s="9">
        <v>1627.4814128968237</v>
      </c>
      <c r="AN24" s="9">
        <v>10.942523999999999</v>
      </c>
      <c r="AO24" s="9">
        <v>1081.9151734635598</v>
      </c>
      <c r="AP24" s="11">
        <v>407.34109500000045</v>
      </c>
      <c r="AQ24" s="4">
        <f t="shared" si="2"/>
        <v>6006.6163657010538</v>
      </c>
    </row>
    <row r="25" spans="1:43" x14ac:dyDescent="0.3">
      <c r="A25" s="35" t="s">
        <v>71</v>
      </c>
      <c r="B25" s="36" t="s">
        <v>44</v>
      </c>
      <c r="C25" s="36" t="s">
        <v>45</v>
      </c>
      <c r="D25" s="14"/>
      <c r="E25" s="14">
        <v>8.3306299999999999E-4</v>
      </c>
      <c r="F25" s="14">
        <v>1.9897126000000001E-2</v>
      </c>
      <c r="G25" s="14"/>
      <c r="H25" s="12">
        <v>0.24121325020000001</v>
      </c>
      <c r="I25" s="12">
        <v>7.0261614E-2</v>
      </c>
      <c r="J25" s="14">
        <v>2.3267119999999999E-3</v>
      </c>
      <c r="K25" s="12">
        <v>8.8021267399999992E-2</v>
      </c>
      <c r="L25" s="14"/>
      <c r="M25" s="14"/>
      <c r="N25" s="14">
        <v>1.0291693000000001E-2</v>
      </c>
      <c r="O25" s="14">
        <v>2.9277629999999999E-3</v>
      </c>
      <c r="P25" s="14"/>
      <c r="Q25" s="12">
        <v>9.3417776000000008E-2</v>
      </c>
      <c r="R25" s="12">
        <v>9.8915475000000003E-2</v>
      </c>
      <c r="S25" s="12">
        <v>0.116760695</v>
      </c>
      <c r="T25" s="12">
        <v>0.80217434139999999</v>
      </c>
      <c r="U25" s="12">
        <v>0.48854989999999998</v>
      </c>
      <c r="V25" s="14"/>
      <c r="W25" s="14">
        <v>2.5841549999999998E-2</v>
      </c>
      <c r="X25" s="14"/>
      <c r="Y25" s="14"/>
      <c r="Z25" s="12">
        <v>4.4213440000000007E-3</v>
      </c>
      <c r="AA25" s="14"/>
      <c r="AB25" s="12">
        <v>9.4378556000000002E-2</v>
      </c>
      <c r="AC25" s="14"/>
      <c r="AD25" s="12">
        <v>0.119010026</v>
      </c>
      <c r="AE25" s="12">
        <v>0.28779319999999997</v>
      </c>
      <c r="AF25" s="12">
        <v>0.20344305800000001</v>
      </c>
      <c r="AG25" s="14">
        <v>8.1426829999999995E-3</v>
      </c>
      <c r="AH25" s="12">
        <v>0.16094431619999999</v>
      </c>
      <c r="AI25" s="14"/>
      <c r="AJ25" s="14"/>
      <c r="AK25" s="12">
        <v>8.7449055000000005E-3</v>
      </c>
      <c r="AL25" s="12">
        <v>7.0873629999999993E-2</v>
      </c>
      <c r="AM25" s="14">
        <v>8.2592759999999994E-3</v>
      </c>
      <c r="AN25" s="12">
        <v>0.19444214389999998</v>
      </c>
      <c r="AO25" s="14">
        <v>8.5318550000000014E-3</v>
      </c>
      <c r="AP25" s="15"/>
      <c r="AQ25" s="5">
        <f t="shared" si="2"/>
        <v>3.2304172196000001</v>
      </c>
    </row>
    <row r="26" spans="1:43" x14ac:dyDescent="0.3">
      <c r="A26" s="35" t="s">
        <v>71</v>
      </c>
      <c r="B26" s="36" t="s">
        <v>72</v>
      </c>
      <c r="C26" s="36" t="s">
        <v>73</v>
      </c>
      <c r="D26" s="12">
        <v>1007.366</v>
      </c>
      <c r="E26" s="12">
        <v>163.95189999999999</v>
      </c>
      <c r="F26" s="12">
        <v>803.67529999999999</v>
      </c>
      <c r="G26" s="12">
        <v>263.91039999999998</v>
      </c>
      <c r="H26" s="12">
        <v>135.92830000000001</v>
      </c>
      <c r="I26" s="12">
        <v>217.09909999999999</v>
      </c>
      <c r="J26" s="12">
        <v>284.15050000000002</v>
      </c>
      <c r="K26" s="12">
        <v>211.93100000000001</v>
      </c>
      <c r="L26" s="12">
        <v>584.13649999999996</v>
      </c>
      <c r="M26" s="12">
        <v>138.39420000000001</v>
      </c>
      <c r="N26" s="12">
        <v>733.35019999999997</v>
      </c>
      <c r="O26" s="12">
        <v>283.95119999999997</v>
      </c>
      <c r="P26" s="12">
        <v>1342.037</v>
      </c>
      <c r="Q26" s="12">
        <v>263.11590000000001</v>
      </c>
      <c r="R26" s="12">
        <v>14.333170000000001</v>
      </c>
      <c r="S26" s="12">
        <v>104.9821</v>
      </c>
      <c r="T26" s="12">
        <v>304.6583</v>
      </c>
      <c r="U26" s="12">
        <v>100.4354</v>
      </c>
      <c r="V26" s="12">
        <v>563.67589999999996</v>
      </c>
      <c r="W26" s="12">
        <v>384.6925</v>
      </c>
      <c r="X26" s="12">
        <v>356.64580000000001</v>
      </c>
      <c r="Y26" s="12">
        <v>848.69209999999998</v>
      </c>
      <c r="Z26" s="12">
        <v>123.0172</v>
      </c>
      <c r="AA26" s="12">
        <v>526.3673</v>
      </c>
      <c r="AB26" s="12">
        <v>127.3866</v>
      </c>
      <c r="AC26" s="12">
        <v>98.171899999999994</v>
      </c>
      <c r="AD26" s="12">
        <v>243.95500000000001</v>
      </c>
      <c r="AE26" s="12">
        <v>33.821530000000003</v>
      </c>
      <c r="AF26" s="12">
        <v>270.87970000000001</v>
      </c>
      <c r="AG26" s="12">
        <v>147.55170000000001</v>
      </c>
      <c r="AH26" s="12">
        <v>304.50369999999998</v>
      </c>
      <c r="AI26" s="12">
        <v>729.58889999999997</v>
      </c>
      <c r="AJ26" s="12">
        <v>327.40269999999998</v>
      </c>
      <c r="AK26" s="12">
        <v>203.1514</v>
      </c>
      <c r="AL26" s="12">
        <v>55.622199999999999</v>
      </c>
      <c r="AM26" s="12">
        <v>719.274</v>
      </c>
      <c r="AN26" s="12">
        <v>355.11700000000002</v>
      </c>
      <c r="AO26" s="12">
        <v>1367.241</v>
      </c>
      <c r="AP26" s="13">
        <v>917.03949999999998</v>
      </c>
      <c r="AQ26" s="5">
        <f t="shared" si="2"/>
        <v>15661.204100000001</v>
      </c>
    </row>
    <row r="27" spans="1:43" x14ac:dyDescent="0.3">
      <c r="A27" s="35" t="s">
        <v>71</v>
      </c>
      <c r="B27" s="36" t="s">
        <v>46</v>
      </c>
      <c r="C27" s="36" t="s">
        <v>47</v>
      </c>
      <c r="D27" s="12">
        <v>0.30413399805713021</v>
      </c>
      <c r="E27" s="12">
        <v>0.1890621593379633</v>
      </c>
      <c r="F27" s="12">
        <v>2.7481486638541357</v>
      </c>
      <c r="G27" s="12">
        <v>1.3851585401462598</v>
      </c>
      <c r="H27" s="12">
        <v>0.63028308146397138</v>
      </c>
      <c r="I27" s="12">
        <v>6.5981481985044539</v>
      </c>
      <c r="J27" s="12">
        <v>4.9449744767483025E-2</v>
      </c>
      <c r="K27" s="12">
        <v>2.0037887858280836</v>
      </c>
      <c r="L27" s="12">
        <v>0.30883491783805439</v>
      </c>
      <c r="M27" s="12">
        <v>8.1930588688828646E-2</v>
      </c>
      <c r="N27" s="12">
        <v>1.2575311975841226</v>
      </c>
      <c r="O27" s="12">
        <v>6.1960160445841787E-3</v>
      </c>
      <c r="P27" s="12">
        <v>1.164046439129981</v>
      </c>
      <c r="Q27" s="12">
        <v>0.69010300281561765</v>
      </c>
      <c r="R27" s="12">
        <v>0.48214494072671843</v>
      </c>
      <c r="S27" s="12">
        <v>0.30542486154122084</v>
      </c>
      <c r="T27" s="12">
        <v>39.36991803988942</v>
      </c>
      <c r="U27" s="12">
        <v>1.753446059440317</v>
      </c>
      <c r="V27" s="12">
        <v>0.42863804388163179</v>
      </c>
      <c r="W27" s="12">
        <v>0.24475466989758723</v>
      </c>
      <c r="X27" s="12">
        <v>1.0035847170296632</v>
      </c>
      <c r="Y27" s="12">
        <v>7.9621364500696387E-2</v>
      </c>
      <c r="Z27" s="12">
        <v>0.3844253770540198</v>
      </c>
      <c r="AA27" s="12">
        <v>0.35002361551263056</v>
      </c>
      <c r="AB27" s="12">
        <v>0.25730388473021271</v>
      </c>
      <c r="AC27" s="12">
        <v>9.2923843760060507E-2</v>
      </c>
      <c r="AD27" s="12">
        <v>9.9178460802687631</v>
      </c>
      <c r="AE27" s="12">
        <v>0.22343618646302371</v>
      </c>
      <c r="AF27" s="12">
        <v>2.3187068903781163</v>
      </c>
      <c r="AG27" s="12">
        <v>9.969374236844615E-2</v>
      </c>
      <c r="AH27" s="12">
        <v>16.791671413675427</v>
      </c>
      <c r="AI27" s="12">
        <v>6.6248567913301173</v>
      </c>
      <c r="AJ27" s="12">
        <v>0.39496708046585915</v>
      </c>
      <c r="AK27" s="12">
        <v>2.3040733659279962</v>
      </c>
      <c r="AL27" s="12">
        <v>3.8353129484910591E-2</v>
      </c>
      <c r="AM27" s="12">
        <v>0.97440293652702115</v>
      </c>
      <c r="AN27" s="12">
        <v>3.8268754978078898</v>
      </c>
      <c r="AO27" s="12">
        <v>0.61246680463539527</v>
      </c>
      <c r="AP27" s="13">
        <v>3.1988392313328373</v>
      </c>
      <c r="AQ27" s="5">
        <f t="shared" si="2"/>
        <v>109.49521390269064</v>
      </c>
    </row>
    <row r="28" spans="1:43" x14ac:dyDescent="0.3">
      <c r="A28" s="35" t="s">
        <v>71</v>
      </c>
      <c r="B28" s="36" t="s">
        <v>48</v>
      </c>
      <c r="C28" s="36" t="s">
        <v>49</v>
      </c>
      <c r="D28" s="14"/>
      <c r="E28" s="14"/>
      <c r="F28" s="12">
        <v>38.169999999999995</v>
      </c>
      <c r="G28" s="14"/>
      <c r="H28" s="12">
        <v>0.85</v>
      </c>
      <c r="I28" s="12">
        <v>5.9649999999999999</v>
      </c>
      <c r="J28" s="14"/>
      <c r="K28" s="12">
        <v>134.42500000000001</v>
      </c>
      <c r="L28" s="12">
        <v>8.3699999999999992</v>
      </c>
      <c r="M28" s="14"/>
      <c r="N28" s="14"/>
      <c r="O28" s="14"/>
      <c r="P28" s="12">
        <v>5.1261150000000004</v>
      </c>
      <c r="Q28" s="12">
        <v>26.400500000000001</v>
      </c>
      <c r="R28" s="12">
        <v>5.2900000000000003E-2</v>
      </c>
      <c r="S28" s="12">
        <v>24.900000000000002</v>
      </c>
      <c r="T28" s="12">
        <v>5.7424999999999997</v>
      </c>
      <c r="U28" s="14"/>
      <c r="V28" s="14"/>
      <c r="W28" s="12">
        <v>6.2</v>
      </c>
      <c r="X28" s="12">
        <v>36.200000000000003</v>
      </c>
      <c r="Y28" s="14"/>
      <c r="Z28" s="14"/>
      <c r="AA28" s="14"/>
      <c r="AB28" s="14"/>
      <c r="AC28" s="12">
        <v>1</v>
      </c>
      <c r="AD28" s="12">
        <v>106.06649999999999</v>
      </c>
      <c r="AE28" s="14"/>
      <c r="AF28" s="12">
        <v>16.245500000000007</v>
      </c>
      <c r="AG28" s="14"/>
      <c r="AH28" s="12">
        <v>1.6080000000000001</v>
      </c>
      <c r="AI28" s="12">
        <v>11.25075</v>
      </c>
      <c r="AJ28" s="14"/>
      <c r="AK28" s="14"/>
      <c r="AL28" s="14"/>
      <c r="AM28" s="12">
        <v>38.590000000000003</v>
      </c>
      <c r="AN28" s="12">
        <v>38.598534999999998</v>
      </c>
      <c r="AO28" s="14"/>
      <c r="AP28" s="13"/>
      <c r="AQ28" s="5">
        <f t="shared" si="2"/>
        <v>505.76130000000001</v>
      </c>
    </row>
    <row r="29" spans="1:43" x14ac:dyDescent="0.3">
      <c r="A29" s="35" t="s">
        <v>71</v>
      </c>
      <c r="B29" s="36" t="s">
        <v>74</v>
      </c>
      <c r="C29" s="36" t="s">
        <v>75</v>
      </c>
      <c r="D29" s="12">
        <v>1280.9494504699999</v>
      </c>
      <c r="E29" s="12">
        <v>218.81415904200003</v>
      </c>
      <c r="F29" s="12">
        <v>898.3635003899999</v>
      </c>
      <c r="G29" s="12">
        <v>19.223027419999998</v>
      </c>
      <c r="H29" s="12">
        <v>98.785930649999997</v>
      </c>
      <c r="I29" s="12">
        <v>578.25913970000011</v>
      </c>
      <c r="J29" s="12">
        <v>105.03370514999999</v>
      </c>
      <c r="K29" s="12">
        <v>189.19481347000004</v>
      </c>
      <c r="L29" s="12">
        <v>151.32495715000002</v>
      </c>
      <c r="M29" s="12">
        <v>104.22894774999999</v>
      </c>
      <c r="N29" s="12">
        <v>2297.01621634</v>
      </c>
      <c r="O29" s="12">
        <v>121.97907850999999</v>
      </c>
      <c r="P29" s="12">
        <v>4545.6075088330008</v>
      </c>
      <c r="Q29" s="12">
        <v>196.2954555</v>
      </c>
      <c r="R29" s="12">
        <v>95.667065780000001</v>
      </c>
      <c r="S29" s="12">
        <v>35.817902099999998</v>
      </c>
      <c r="T29" s="12">
        <v>758.33342370000003</v>
      </c>
      <c r="U29" s="12">
        <v>50.009703440000003</v>
      </c>
      <c r="V29" s="12">
        <v>371.04042809999999</v>
      </c>
      <c r="W29" s="12">
        <v>353.24293049999994</v>
      </c>
      <c r="X29" s="12">
        <v>1181.6789942</v>
      </c>
      <c r="Y29" s="12">
        <v>209.43408817</v>
      </c>
      <c r="Z29" s="12">
        <v>24.611802560000005</v>
      </c>
      <c r="AA29" s="12">
        <v>475.85051805000006</v>
      </c>
      <c r="AB29" s="12">
        <v>152.48745877000002</v>
      </c>
      <c r="AC29" s="12">
        <v>52.334753890000002</v>
      </c>
      <c r="AD29" s="12">
        <v>474.57300879999997</v>
      </c>
      <c r="AE29" s="12">
        <v>55.743335060000007</v>
      </c>
      <c r="AF29" s="12">
        <v>1059.3944663</v>
      </c>
      <c r="AG29" s="12">
        <v>27.634003869999997</v>
      </c>
      <c r="AH29" s="12">
        <v>1134.6985354999997</v>
      </c>
      <c r="AI29" s="12">
        <v>480.53465070000004</v>
      </c>
      <c r="AJ29" s="12">
        <v>349.96076243000005</v>
      </c>
      <c r="AK29" s="12">
        <v>959.64647150000008</v>
      </c>
      <c r="AL29" s="12">
        <v>71.96772335</v>
      </c>
      <c r="AM29" s="12">
        <v>451.45448762999996</v>
      </c>
      <c r="AN29" s="12">
        <v>2707.7128536599998</v>
      </c>
      <c r="AO29" s="12">
        <v>290.73899800000004</v>
      </c>
      <c r="AP29" s="13">
        <v>8597.4823450999975</v>
      </c>
      <c r="AQ29" s="5">
        <f t="shared" si="2"/>
        <v>31227.126601534997</v>
      </c>
    </row>
    <row r="30" spans="1:43" x14ac:dyDescent="0.3">
      <c r="A30" s="35" t="s">
        <v>71</v>
      </c>
      <c r="B30" s="36" t="s">
        <v>50</v>
      </c>
      <c r="C30" s="36" t="s">
        <v>51</v>
      </c>
      <c r="D30" s="12">
        <v>0.74804025099999993</v>
      </c>
      <c r="E30" s="14">
        <v>0</v>
      </c>
      <c r="F30" s="12">
        <v>0.76304073020001018</v>
      </c>
      <c r="G30" s="12">
        <v>0.16688905233432</v>
      </c>
      <c r="H30" s="14">
        <v>0</v>
      </c>
      <c r="I30" s="12">
        <v>0.50893490693346</v>
      </c>
      <c r="J30" s="12">
        <v>2.8866303389999998E-3</v>
      </c>
      <c r="K30" s="12">
        <v>0.51470762203456988</v>
      </c>
      <c r="L30" s="12">
        <v>3.6628126000000004E-2</v>
      </c>
      <c r="M30" s="12">
        <v>1.4616219999999999E-2</v>
      </c>
      <c r="N30" s="12">
        <v>0.53956295522858999</v>
      </c>
      <c r="O30" s="14">
        <v>0</v>
      </c>
      <c r="P30" s="12">
        <v>0.15652275858028997</v>
      </c>
      <c r="Q30" s="12">
        <v>1.600238E-2</v>
      </c>
      <c r="R30" s="14">
        <v>0</v>
      </c>
      <c r="S30" s="14">
        <v>0</v>
      </c>
      <c r="T30" s="12">
        <v>0.54780911258188136</v>
      </c>
      <c r="U30" s="12">
        <v>5.6513550000000003E-3</v>
      </c>
      <c r="V30" s="12">
        <v>7.7846150000000003E-2</v>
      </c>
      <c r="W30" s="12">
        <v>1.0040737204369701</v>
      </c>
      <c r="X30" s="12">
        <v>0.35519727662591993</v>
      </c>
      <c r="Y30" s="12">
        <v>0.37637718857823999</v>
      </c>
      <c r="Z30" s="12">
        <v>1.1622520000000001E-2</v>
      </c>
      <c r="AA30" s="12">
        <v>2.3101770000000001E-2</v>
      </c>
      <c r="AB30" s="14">
        <v>0</v>
      </c>
      <c r="AC30" s="12">
        <v>1.676629E-2</v>
      </c>
      <c r="AD30" s="12">
        <v>0.49265799665887605</v>
      </c>
      <c r="AE30" s="14">
        <v>0</v>
      </c>
      <c r="AF30" s="12">
        <v>0.12767137759754002</v>
      </c>
      <c r="AG30" s="12">
        <v>0.43540229939219999</v>
      </c>
      <c r="AH30" s="12">
        <v>0.32497974088992998</v>
      </c>
      <c r="AI30" s="12">
        <v>0.85643034463744994</v>
      </c>
      <c r="AJ30" s="12">
        <v>3.1582799900210005E-2</v>
      </c>
      <c r="AK30" s="12">
        <v>0.30263165699999994</v>
      </c>
      <c r="AL30" s="14">
        <v>0</v>
      </c>
      <c r="AM30" s="12">
        <v>0.19880591867598002</v>
      </c>
      <c r="AN30" s="12">
        <v>0.15845432613474003</v>
      </c>
      <c r="AO30" s="12">
        <v>8.0404169999999997E-2</v>
      </c>
      <c r="AP30" s="13">
        <v>0.10098914386075</v>
      </c>
      <c r="AQ30" s="5">
        <f t="shared" si="2"/>
        <v>8.9962867906209247</v>
      </c>
    </row>
    <row r="31" spans="1:43" x14ac:dyDescent="0.3">
      <c r="A31" s="35" t="s">
        <v>71</v>
      </c>
      <c r="B31" s="36" t="s">
        <v>52</v>
      </c>
      <c r="C31" s="36" t="s">
        <v>53</v>
      </c>
      <c r="D31" s="12">
        <v>6.891594188235714E-2</v>
      </c>
      <c r="E31" s="12">
        <v>2.6342839861520018E-2</v>
      </c>
      <c r="F31" s="12">
        <v>9.4223338391509248</v>
      </c>
      <c r="G31" s="12">
        <v>8.514470211980985</v>
      </c>
      <c r="H31" s="12">
        <v>0.11742508859884604</v>
      </c>
      <c r="I31" s="12">
        <v>0.97280506706609138</v>
      </c>
      <c r="J31" s="12">
        <v>7.378223463E-3</v>
      </c>
      <c r="K31" s="12">
        <v>0.3285779330101713</v>
      </c>
      <c r="L31" s="12">
        <v>5.341244592380779E-2</v>
      </c>
      <c r="M31" s="12">
        <v>3.0057533785500011E-3</v>
      </c>
      <c r="N31" s="12">
        <v>8.7115157430547505</v>
      </c>
      <c r="O31" s="12">
        <v>4.1630190387500002E-3</v>
      </c>
      <c r="P31" s="12">
        <v>0.16909169775848651</v>
      </c>
      <c r="Q31" s="12">
        <v>0.22862946205439721</v>
      </c>
      <c r="R31" s="12">
        <v>1.1335719755425001E-2</v>
      </c>
      <c r="S31" s="12">
        <v>3.2116387192914861E-2</v>
      </c>
      <c r="T31" s="12">
        <v>124.95898298894983</v>
      </c>
      <c r="U31" s="12">
        <v>8.7185892150285014</v>
      </c>
      <c r="V31" s="12">
        <v>0.21396986960700007</v>
      </c>
      <c r="W31" s="12">
        <v>8.4046404329848503</v>
      </c>
      <c r="X31" s="12">
        <v>0.18926607075473584</v>
      </c>
      <c r="Y31" s="12">
        <v>1.6795427897796054E-2</v>
      </c>
      <c r="Z31" s="12">
        <v>7.4688948372675007E-2</v>
      </c>
      <c r="AA31" s="12">
        <v>3.7328439231724339E-2</v>
      </c>
      <c r="AB31" s="12">
        <v>6.0593937791400009E-2</v>
      </c>
      <c r="AC31" s="12">
        <v>1.8018180847957473E-2</v>
      </c>
      <c r="AD31" s="12">
        <v>1.506824056999458</v>
      </c>
      <c r="AE31" s="12">
        <v>1.2633806899992186E-2</v>
      </c>
      <c r="AF31" s="12">
        <v>0.25922647660019499</v>
      </c>
      <c r="AG31" s="12">
        <v>7.5365947150000034E-3</v>
      </c>
      <c r="AH31" s="12">
        <v>1.8407508325562774</v>
      </c>
      <c r="AI31" s="12">
        <v>9.7998168187397177</v>
      </c>
      <c r="AJ31" s="12">
        <v>5.6359381371033933E-2</v>
      </c>
      <c r="AK31" s="12">
        <v>0.42978134292630654</v>
      </c>
      <c r="AL31" s="12">
        <v>2.8298205E-3</v>
      </c>
      <c r="AM31" s="12">
        <v>0.17653340486112504</v>
      </c>
      <c r="AN31" s="12">
        <v>0.54586230891954846</v>
      </c>
      <c r="AO31" s="12">
        <v>0.11498449302426843</v>
      </c>
      <c r="AP31" s="13">
        <v>8.7748064501473504</v>
      </c>
      <c r="AQ31" s="5">
        <f t="shared" si="2"/>
        <v>194.89233867289767</v>
      </c>
    </row>
    <row r="32" spans="1:43" x14ac:dyDescent="0.3">
      <c r="A32" s="35" t="s">
        <v>71</v>
      </c>
      <c r="B32" s="36" t="s">
        <v>56</v>
      </c>
      <c r="C32" s="36" t="s">
        <v>57</v>
      </c>
      <c r="D32" s="12">
        <v>0.76369259952113366</v>
      </c>
      <c r="E32" s="12">
        <v>0.12181334273881993</v>
      </c>
      <c r="F32" s="12">
        <v>1.0151598864810834</v>
      </c>
      <c r="G32" s="12">
        <v>0.37669661490487066</v>
      </c>
      <c r="H32" s="12">
        <v>0.28630585560404309</v>
      </c>
      <c r="I32" s="12">
        <v>1.6104583629813032</v>
      </c>
      <c r="J32" s="12">
        <v>0.56050274813952661</v>
      </c>
      <c r="K32" s="12">
        <v>0.39082050553934305</v>
      </c>
      <c r="L32" s="12">
        <v>0.48119382542853839</v>
      </c>
      <c r="M32" s="12">
        <v>0.22211238220399251</v>
      </c>
      <c r="N32" s="12">
        <v>0.77462736823373857</v>
      </c>
      <c r="O32" s="12">
        <v>0.19976749848122616</v>
      </c>
      <c r="P32" s="12">
        <v>1.3128067656308307</v>
      </c>
      <c r="Q32" s="12">
        <v>0.30291158044500427</v>
      </c>
      <c r="R32" s="12">
        <v>0.26903610794768379</v>
      </c>
      <c r="S32" s="12">
        <v>0.24620607338643483</v>
      </c>
      <c r="T32" s="12">
        <v>9.5529894046963104</v>
      </c>
      <c r="U32" s="12">
        <v>0.88706548511204875</v>
      </c>
      <c r="V32" s="12">
        <v>0.33379548929994518</v>
      </c>
      <c r="W32" s="12">
        <v>0.32359844755090955</v>
      </c>
      <c r="X32" s="12">
        <v>0.350380874233165</v>
      </c>
      <c r="Y32" s="12">
        <v>0.97307582903148682</v>
      </c>
      <c r="Z32" s="12">
        <v>0.19326247199691143</v>
      </c>
      <c r="AA32" s="12">
        <v>0.25223080451762303</v>
      </c>
      <c r="AB32" s="12">
        <v>0.10218760454989012</v>
      </c>
      <c r="AC32" s="12">
        <v>0.17421926890599967</v>
      </c>
      <c r="AD32" s="12">
        <v>3.550724134860467</v>
      </c>
      <c r="AE32" s="12">
        <v>0.12911865381099513</v>
      </c>
      <c r="AF32" s="12">
        <v>0.59184261972339058</v>
      </c>
      <c r="AG32" s="12">
        <v>0.17201674769784692</v>
      </c>
      <c r="AH32" s="12">
        <v>2.9483448025787875</v>
      </c>
      <c r="AI32" s="12">
        <v>2.0533246239254068</v>
      </c>
      <c r="AJ32" s="12">
        <v>0.30963110321063164</v>
      </c>
      <c r="AK32" s="12">
        <v>0.88108138628201815</v>
      </c>
      <c r="AL32" s="12">
        <v>1.5070433209261998E-2</v>
      </c>
      <c r="AM32" s="12">
        <v>0.7831067698424512</v>
      </c>
      <c r="AN32" s="12">
        <v>0.92975372630467734</v>
      </c>
      <c r="AO32" s="12">
        <v>1.5167216187593477</v>
      </c>
      <c r="AP32" s="13">
        <v>1.1100849301881115</v>
      </c>
      <c r="AQ32" s="5">
        <f t="shared" si="2"/>
        <v>37.067738747955254</v>
      </c>
    </row>
    <row r="33" spans="1:43" x14ac:dyDescent="0.3">
      <c r="A33" s="35" t="s">
        <v>71</v>
      </c>
      <c r="B33" s="36" t="s">
        <v>58</v>
      </c>
      <c r="C33" s="36" t="s">
        <v>59</v>
      </c>
      <c r="D33" s="12">
        <v>7.0832778922713009E-3</v>
      </c>
      <c r="E33" s="12">
        <v>1.2924866973810699E-2</v>
      </c>
      <c r="F33" s="12">
        <v>0.1180654255063413</v>
      </c>
      <c r="G33" s="12">
        <v>7.3990569553056551E-2</v>
      </c>
      <c r="H33" s="12">
        <v>7.4953619962786613E-2</v>
      </c>
      <c r="I33" s="12">
        <v>0.20370299027740837</v>
      </c>
      <c r="J33" s="12">
        <v>2.3131409376268026E-3</v>
      </c>
      <c r="K33" s="12">
        <v>7.7687352359161937E-2</v>
      </c>
      <c r="L33" s="12">
        <v>3.4233608274890644E-2</v>
      </c>
      <c r="M33" s="12">
        <v>6.646397402099948E-3</v>
      </c>
      <c r="N33" s="12">
        <v>4.1520672689741266E-2</v>
      </c>
      <c r="O33" s="12">
        <v>1.5685567944952882E-3</v>
      </c>
      <c r="P33" s="12">
        <v>7.098677711631339E-2</v>
      </c>
      <c r="Q33" s="12">
        <v>4.262923500377299E-2</v>
      </c>
      <c r="R33" s="12">
        <v>0.12130948314865173</v>
      </c>
      <c r="S33" s="12">
        <v>6.9822968608782537E-2</v>
      </c>
      <c r="T33" s="12">
        <v>1.0430293506232433</v>
      </c>
      <c r="U33" s="12">
        <v>0.24836844119126134</v>
      </c>
      <c r="V33" s="12">
        <v>2.7733504402960345E-2</v>
      </c>
      <c r="W33" s="12">
        <v>1.1396833596806686E-2</v>
      </c>
      <c r="X33" s="12">
        <v>4.4894440594718393E-2</v>
      </c>
      <c r="Y33" s="12">
        <v>1.9613933509940062E-2</v>
      </c>
      <c r="Z33" s="12">
        <v>8.33535856622524E-2</v>
      </c>
      <c r="AA33" s="12">
        <v>2.5657163397520638E-2</v>
      </c>
      <c r="AB33" s="12">
        <v>2.0485646852438005E-2</v>
      </c>
      <c r="AC33" s="12">
        <v>1.5979129784867877E-2</v>
      </c>
      <c r="AD33" s="12">
        <v>0.46240422486777161</v>
      </c>
      <c r="AE33" s="12">
        <v>8.3089090576135227E-2</v>
      </c>
      <c r="AF33" s="12">
        <v>0.17402422973522177</v>
      </c>
      <c r="AG33" s="12">
        <v>7.618223831690289E-3</v>
      </c>
      <c r="AH33" s="12">
        <v>0.49988681522403733</v>
      </c>
      <c r="AI33" s="12">
        <v>0.2402367180726569</v>
      </c>
      <c r="AJ33" s="12">
        <v>5.564811968864896E-2</v>
      </c>
      <c r="AK33" s="12">
        <v>0.17454483620236932</v>
      </c>
      <c r="AL33" s="12">
        <v>8.3844107564037835E-3</v>
      </c>
      <c r="AM33" s="12">
        <v>2.4655493093783041E-2</v>
      </c>
      <c r="AN33" s="12">
        <v>0.19831155280556123</v>
      </c>
      <c r="AO33" s="12">
        <v>1.5235618500005432E-2</v>
      </c>
      <c r="AP33" s="13">
        <v>7.9825672445634835E-2</v>
      </c>
      <c r="AQ33" s="5">
        <f t="shared" si="2"/>
        <v>4.5238159779171401</v>
      </c>
    </row>
    <row r="34" spans="1:43" x14ac:dyDescent="0.3">
      <c r="A34" s="35" t="s">
        <v>71</v>
      </c>
      <c r="B34" s="36" t="s">
        <v>60</v>
      </c>
      <c r="C34" s="36" t="s">
        <v>61</v>
      </c>
      <c r="D34" s="12">
        <v>20.477308353926905</v>
      </c>
      <c r="E34" s="12">
        <v>3.6197758827172719</v>
      </c>
      <c r="F34" s="12">
        <v>52.206950142524306</v>
      </c>
      <c r="G34" s="12">
        <v>23.516722951638858</v>
      </c>
      <c r="H34" s="12">
        <v>20.7825231180191</v>
      </c>
      <c r="I34" s="12">
        <v>92.825451380580745</v>
      </c>
      <c r="J34" s="12">
        <v>2.3850919511882007</v>
      </c>
      <c r="K34" s="12">
        <v>45.143892337574108</v>
      </c>
      <c r="L34" s="12">
        <v>13.977132749056965</v>
      </c>
      <c r="M34" s="12">
        <v>4.5860855335940647</v>
      </c>
      <c r="N34" s="12">
        <v>25.33372370756318</v>
      </c>
      <c r="O34" s="12">
        <v>2.1201851426219185</v>
      </c>
      <c r="P34" s="12">
        <v>37.313584473302981</v>
      </c>
      <c r="Q34" s="12">
        <v>25.984023867751393</v>
      </c>
      <c r="R34" s="12">
        <v>14.409278063087083</v>
      </c>
      <c r="S34" s="12">
        <v>12.96972288438551</v>
      </c>
      <c r="T34" s="12">
        <v>438.57260857117853</v>
      </c>
      <c r="U34" s="12">
        <v>55.155806766903588</v>
      </c>
      <c r="V34" s="12">
        <v>40.897182136108412</v>
      </c>
      <c r="W34" s="12">
        <v>8.9009994241181687</v>
      </c>
      <c r="X34" s="12">
        <v>36.4046596939707</v>
      </c>
      <c r="Y34" s="12">
        <v>11.103776156161887</v>
      </c>
      <c r="Z34" s="12">
        <v>17.344518950485018</v>
      </c>
      <c r="AA34" s="12">
        <v>19.665913290694654</v>
      </c>
      <c r="AB34" s="12">
        <v>8.405889282182077</v>
      </c>
      <c r="AC34" s="12">
        <v>5.3925672306735768</v>
      </c>
      <c r="AD34" s="12">
        <v>196.98174682689981</v>
      </c>
      <c r="AE34" s="12">
        <v>2.0684940498280584</v>
      </c>
      <c r="AF34" s="12">
        <v>46.876088233785637</v>
      </c>
      <c r="AG34" s="12">
        <v>5.0112778764910528</v>
      </c>
      <c r="AH34" s="12">
        <v>170.70131344461876</v>
      </c>
      <c r="AI34" s="12">
        <v>118.23175616771901</v>
      </c>
      <c r="AJ34" s="12">
        <v>15.389045268763057</v>
      </c>
      <c r="AK34" s="12">
        <v>73.592635753448889</v>
      </c>
      <c r="AL34" s="12">
        <v>1.5263814576439285</v>
      </c>
      <c r="AM34" s="12">
        <v>16.323413776560947</v>
      </c>
      <c r="AN34" s="12">
        <v>49.178798877224381</v>
      </c>
      <c r="AO34" s="12">
        <v>13.17474803555432</v>
      </c>
      <c r="AP34" s="13">
        <v>68.46037858753985</v>
      </c>
      <c r="AQ34" s="5">
        <f t="shared" si="2"/>
        <v>1817.0114523980869</v>
      </c>
    </row>
    <row r="35" spans="1:43" x14ac:dyDescent="0.3">
      <c r="A35" s="35" t="s">
        <v>71</v>
      </c>
      <c r="B35" s="36" t="s">
        <v>62</v>
      </c>
      <c r="C35" s="36" t="s">
        <v>63</v>
      </c>
      <c r="D35" s="12">
        <v>1.3333726722999999</v>
      </c>
      <c r="E35" s="12">
        <v>4.2677130091999995</v>
      </c>
      <c r="F35" s="12">
        <v>11.2778283282</v>
      </c>
      <c r="G35" s="12">
        <v>0.66304625240000004</v>
      </c>
      <c r="H35" s="12">
        <v>0.56293818220000014</v>
      </c>
      <c r="I35" s="12">
        <v>52.179228147000003</v>
      </c>
      <c r="J35" s="12">
        <v>9.7024060699999998E-2</v>
      </c>
      <c r="K35" s="12">
        <v>2.3032308365000005</v>
      </c>
      <c r="L35" s="12">
        <v>0.25216092772000004</v>
      </c>
      <c r="M35" s="12">
        <v>4.2622435299999997E-2</v>
      </c>
      <c r="N35" s="12">
        <v>7.0495575440000016</v>
      </c>
      <c r="O35" s="12">
        <v>2.1723919299999998E-2</v>
      </c>
      <c r="P35" s="12">
        <v>0.76419550540000003</v>
      </c>
      <c r="Q35" s="12">
        <v>3.0564525728999996</v>
      </c>
      <c r="R35" s="12">
        <v>5.1976260420000004</v>
      </c>
      <c r="S35" s="12">
        <v>0.48794784180000006</v>
      </c>
      <c r="T35" s="12">
        <v>343.79012790000002</v>
      </c>
      <c r="U35" s="12">
        <v>24.901263525999997</v>
      </c>
      <c r="V35" s="12">
        <v>3.6851168750999999</v>
      </c>
      <c r="W35" s="12">
        <v>1.5983330608000001</v>
      </c>
      <c r="X35" s="12">
        <v>2.2971680523</v>
      </c>
      <c r="Y35" s="12">
        <v>1.1283007905000002</v>
      </c>
      <c r="Z35" s="12">
        <v>1.7106070691999999</v>
      </c>
      <c r="AA35" s="12">
        <v>0.21812636659999995</v>
      </c>
      <c r="AB35" s="12">
        <v>0.27200222280000003</v>
      </c>
      <c r="AC35" s="12">
        <v>0.10870512599</v>
      </c>
      <c r="AD35" s="12">
        <v>100.01273503600001</v>
      </c>
      <c r="AE35" s="12">
        <v>0.3089309274</v>
      </c>
      <c r="AF35" s="12">
        <v>20.2347164635</v>
      </c>
      <c r="AG35" s="12">
        <v>0.55925322902999985</v>
      </c>
      <c r="AH35" s="12">
        <v>106.93838408799999</v>
      </c>
      <c r="AI35" s="12">
        <v>91.751462176999993</v>
      </c>
      <c r="AJ35" s="12">
        <v>3.3990257098999996</v>
      </c>
      <c r="AK35" s="12">
        <v>31.742164259000003</v>
      </c>
      <c r="AL35" s="12">
        <v>4.4463385849999995E-2</v>
      </c>
      <c r="AM35" s="12">
        <v>7.6770682097999998</v>
      </c>
      <c r="AN35" s="12">
        <v>32.376282781999997</v>
      </c>
      <c r="AO35" s="12">
        <v>5.1176395514999999</v>
      </c>
      <c r="AP35" s="13">
        <v>17.694667219999999</v>
      </c>
      <c r="AQ35" s="5">
        <f t="shared" si="2"/>
        <v>887.12321230519012</v>
      </c>
    </row>
    <row r="36" spans="1:43" x14ac:dyDescent="0.3">
      <c r="A36" s="35" t="s">
        <v>71</v>
      </c>
      <c r="B36" s="36" t="s">
        <v>64</v>
      </c>
      <c r="C36" s="36" t="s">
        <v>65</v>
      </c>
      <c r="D36" s="12">
        <v>0.40898717026419001</v>
      </c>
      <c r="E36" s="12">
        <v>0.90781705764268705</v>
      </c>
      <c r="F36" s="12">
        <v>4.4534807830713099</v>
      </c>
      <c r="G36" s="12">
        <v>4.5857932282959606</v>
      </c>
      <c r="H36" s="12">
        <v>4.0445635212184996</v>
      </c>
      <c r="I36" s="12">
        <v>18.916466316462159</v>
      </c>
      <c r="J36" s="12">
        <v>0.11925387704757801</v>
      </c>
      <c r="K36" s="12">
        <v>4.53626937639849</v>
      </c>
      <c r="L36" s="12">
        <v>2.2365723546109599</v>
      </c>
      <c r="M36" s="12">
        <v>0.376061547766121</v>
      </c>
      <c r="N36" s="12">
        <v>1.8594588108318681</v>
      </c>
      <c r="O36" s="12">
        <v>0.1244026094033851</v>
      </c>
      <c r="P36" s="12">
        <v>4.5437608522816406</v>
      </c>
      <c r="Q36" s="12">
        <v>3.3510777094603097</v>
      </c>
      <c r="R36" s="12">
        <v>4.7556220843813302</v>
      </c>
      <c r="S36" s="12">
        <v>2.2233250622447027</v>
      </c>
      <c r="T36" s="12">
        <v>34.082204826582903</v>
      </c>
      <c r="U36" s="12">
        <v>5.8077769605977503</v>
      </c>
      <c r="V36" s="12">
        <v>1.874339129124786</v>
      </c>
      <c r="W36" s="12">
        <v>0.90020244715426401</v>
      </c>
      <c r="X36" s="12">
        <v>4.4484659678068201</v>
      </c>
      <c r="Y36" s="12">
        <v>0.60336416098818202</v>
      </c>
      <c r="Z36" s="12">
        <v>4.5905259947227304</v>
      </c>
      <c r="AA36" s="12">
        <v>1.8962259686845697</v>
      </c>
      <c r="AB36" s="12">
        <v>1.639901917276501</v>
      </c>
      <c r="AC36" s="12">
        <v>1.7303874085912399</v>
      </c>
      <c r="AD36" s="12">
        <v>16.050179189358801</v>
      </c>
      <c r="AE36" s="12">
        <v>1.53486472568451</v>
      </c>
      <c r="AF36" s="12">
        <v>5.4226393776251598</v>
      </c>
      <c r="AG36" s="12">
        <v>0.83016532225049589</v>
      </c>
      <c r="AH36" s="12">
        <v>15.0268082174185</v>
      </c>
      <c r="AI36" s="12">
        <v>9.0546332855807403</v>
      </c>
      <c r="AJ36" s="12">
        <v>1.6724584762535999</v>
      </c>
      <c r="AK36" s="12">
        <v>12.496059495040519</v>
      </c>
      <c r="AL36" s="12">
        <v>0.35134977203254902</v>
      </c>
      <c r="AM36" s="12">
        <v>1.708996508893275</v>
      </c>
      <c r="AN36" s="12">
        <v>8.9101388706975602</v>
      </c>
      <c r="AO36" s="12">
        <v>0.86081929630224596</v>
      </c>
      <c r="AP36" s="13">
        <v>7.7642608678350999</v>
      </c>
      <c r="AQ36" s="5">
        <f t="shared" si="2"/>
        <v>196.69968054788407</v>
      </c>
    </row>
    <row r="37" spans="1:43" x14ac:dyDescent="0.3">
      <c r="A37" s="35" t="s">
        <v>71</v>
      </c>
      <c r="B37" s="36" t="s">
        <v>66</v>
      </c>
      <c r="C37" s="36" t="s">
        <v>67</v>
      </c>
      <c r="D37" s="12">
        <v>1.3537478146007309</v>
      </c>
      <c r="E37" s="12">
        <v>1.5040713281013451</v>
      </c>
      <c r="F37" s="12">
        <v>6.8651473954965248</v>
      </c>
      <c r="G37" s="12">
        <v>18.215409111213337</v>
      </c>
      <c r="H37" s="12">
        <v>16.887631792625296</v>
      </c>
      <c r="I37" s="12">
        <v>63.797565606364579</v>
      </c>
      <c r="J37" s="12">
        <v>0.91149635043871724</v>
      </c>
      <c r="K37" s="12">
        <v>20.159062014692442</v>
      </c>
      <c r="L37" s="12">
        <v>5.9604138448587136</v>
      </c>
      <c r="M37" s="12">
        <v>3.2077394048849119</v>
      </c>
      <c r="N37" s="12">
        <v>5.1124147281450929</v>
      </c>
      <c r="O37" s="12">
        <v>0.41297682316693968</v>
      </c>
      <c r="P37" s="12">
        <v>8.1346541689872733</v>
      </c>
      <c r="Q37" s="12">
        <v>15.745587029097152</v>
      </c>
      <c r="R37" s="12">
        <v>14.548003178982015</v>
      </c>
      <c r="S37" s="12">
        <v>10.59556947022215</v>
      </c>
      <c r="T37" s="12">
        <v>132.17168508736546</v>
      </c>
      <c r="U37" s="12">
        <v>42.080260771953071</v>
      </c>
      <c r="V37" s="12">
        <v>9.0271147108057619</v>
      </c>
      <c r="W37" s="12">
        <v>3.967313220163514</v>
      </c>
      <c r="X37" s="12">
        <v>18.646279045940105</v>
      </c>
      <c r="Y37" s="12">
        <v>1.7859311056111604</v>
      </c>
      <c r="Z37" s="12">
        <v>18.585741503118985</v>
      </c>
      <c r="AA37" s="12">
        <v>12.707374854932068</v>
      </c>
      <c r="AB37" s="12">
        <v>8.0413552286330727</v>
      </c>
      <c r="AC37" s="12">
        <v>6.5816440309462205</v>
      </c>
      <c r="AD37" s="12">
        <v>79.582828796097317</v>
      </c>
      <c r="AE37" s="12">
        <v>6.6990366427137804</v>
      </c>
      <c r="AF37" s="12">
        <v>19.920738515048928</v>
      </c>
      <c r="AG37" s="12">
        <v>4.5216934858307836</v>
      </c>
      <c r="AH37" s="12">
        <v>131.4706254747453</v>
      </c>
      <c r="AI37" s="12">
        <v>58.905229916268489</v>
      </c>
      <c r="AJ37" s="12">
        <v>14.201507412650493</v>
      </c>
      <c r="AK37" s="12">
        <v>39.557353556873679</v>
      </c>
      <c r="AL37" s="12">
        <v>1.5287831698790828</v>
      </c>
      <c r="AM37" s="12">
        <v>5.555732184586625</v>
      </c>
      <c r="AN37" s="12">
        <v>34.016566847682675</v>
      </c>
      <c r="AO37" s="12">
        <v>2.6715004523035049</v>
      </c>
      <c r="AP37" s="13">
        <v>23.862553764951361</v>
      </c>
      <c r="AQ37" s="5">
        <f t="shared" si="2"/>
        <v>869.50033984097865</v>
      </c>
    </row>
    <row r="38" spans="1:43" x14ac:dyDescent="0.3">
      <c r="A38" s="35" t="s">
        <v>71</v>
      </c>
      <c r="B38" s="36" t="s">
        <v>95</v>
      </c>
      <c r="C38" s="36" t="s">
        <v>68</v>
      </c>
      <c r="D38" s="12">
        <v>2.504</v>
      </c>
      <c r="E38" s="12">
        <v>0.626</v>
      </c>
      <c r="F38" s="12">
        <v>12.52</v>
      </c>
      <c r="G38" s="12">
        <v>17.678239999999995</v>
      </c>
      <c r="H38" s="12">
        <v>104.25404000000002</v>
      </c>
      <c r="I38" s="12">
        <v>11.850179999999998</v>
      </c>
      <c r="J38" s="12">
        <v>1.9969399999999999</v>
      </c>
      <c r="K38" s="12">
        <v>36.802540000000022</v>
      </c>
      <c r="L38" s="12">
        <v>13.759480000000002</v>
      </c>
      <c r="M38" s="12">
        <v>270.04387999999943</v>
      </c>
      <c r="N38" s="12">
        <v>0.626</v>
      </c>
      <c r="O38" s="12"/>
      <c r="P38" s="12">
        <v>3.7559999999999998</v>
      </c>
      <c r="Q38" s="12">
        <v>149.72042000000005</v>
      </c>
      <c r="R38" s="12">
        <v>0.81379999999999997</v>
      </c>
      <c r="S38" s="12">
        <v>70.155820000000006</v>
      </c>
      <c r="T38" s="12">
        <v>4.7325599999999994</v>
      </c>
      <c r="U38" s="12"/>
      <c r="V38" s="12">
        <v>14.523200000000001</v>
      </c>
      <c r="W38" s="12">
        <v>190.67334000000028</v>
      </c>
      <c r="X38" s="12">
        <v>111.91628000000001</v>
      </c>
      <c r="Y38" s="12">
        <v>5.6339999999999995</v>
      </c>
      <c r="Z38" s="12">
        <v>23.474999999999998</v>
      </c>
      <c r="AA38" s="12">
        <v>60.434039999999953</v>
      </c>
      <c r="AB38" s="12">
        <v>41.134460000000004</v>
      </c>
      <c r="AC38" s="12">
        <v>88.722980000000035</v>
      </c>
      <c r="AD38" s="12">
        <v>56.402599999999978</v>
      </c>
      <c r="AE38" s="14">
        <v>1.35216</v>
      </c>
      <c r="AF38" s="12">
        <v>97.662259999999989</v>
      </c>
      <c r="AG38" s="12">
        <v>23.631500000000003</v>
      </c>
      <c r="AH38" s="12">
        <v>43.544559999999976</v>
      </c>
      <c r="AI38" s="12">
        <v>71.977480000000043</v>
      </c>
      <c r="AJ38" s="12">
        <v>259.6710599999999</v>
      </c>
      <c r="AK38" s="12">
        <v>7.0738000000000003</v>
      </c>
      <c r="AL38" s="12">
        <v>5.0768599999999999</v>
      </c>
      <c r="AM38" s="12">
        <v>3.7559999999999998</v>
      </c>
      <c r="AN38" s="12">
        <v>80.904240000000001</v>
      </c>
      <c r="AO38" s="12">
        <v>0.626</v>
      </c>
      <c r="AP38" s="13">
        <v>105.4246600000002</v>
      </c>
      <c r="AQ38" s="5">
        <f t="shared" si="2"/>
        <v>1995.4563799999994</v>
      </c>
    </row>
    <row r="39" spans="1:43" ht="15" thickBot="1" x14ac:dyDescent="0.35">
      <c r="A39" s="37" t="s">
        <v>71</v>
      </c>
      <c r="B39" s="38" t="s">
        <v>69</v>
      </c>
      <c r="C39" s="38" t="s">
        <v>70</v>
      </c>
      <c r="D39" s="16">
        <v>2.7773218059673028</v>
      </c>
      <c r="E39" s="16">
        <v>0.49179147499999998</v>
      </c>
      <c r="F39" s="16">
        <v>19.627044835053983</v>
      </c>
      <c r="G39" s="16">
        <v>295.70463468761085</v>
      </c>
      <c r="H39" s="16">
        <v>12.886062808942013</v>
      </c>
      <c r="I39" s="16">
        <v>2.6840332689999999</v>
      </c>
      <c r="J39" s="16">
        <v>14.614888777999999</v>
      </c>
      <c r="K39" s="16">
        <v>11.262911637</v>
      </c>
      <c r="L39" s="16">
        <v>429.98160377747638</v>
      </c>
      <c r="M39" s="16">
        <v>521.06315439198215</v>
      </c>
      <c r="N39" s="16">
        <v>140.13361421210939</v>
      </c>
      <c r="O39" s="16"/>
      <c r="P39" s="16">
        <v>22.146005149966378</v>
      </c>
      <c r="Q39" s="16">
        <v>0.68623093499999999</v>
      </c>
      <c r="R39" s="16"/>
      <c r="S39" s="16">
        <v>3.6097970789999998</v>
      </c>
      <c r="T39" s="16">
        <v>18.747757386</v>
      </c>
      <c r="U39" s="16">
        <v>0.42371717199999998</v>
      </c>
      <c r="V39" s="16">
        <v>97.876895140307496</v>
      </c>
      <c r="W39" s="16">
        <v>11.565533499999997</v>
      </c>
      <c r="X39" s="16">
        <v>2.5143886998840292</v>
      </c>
      <c r="Y39" s="16">
        <v>345.64094874885751</v>
      </c>
      <c r="Z39" s="16">
        <v>0.87796083500000011</v>
      </c>
      <c r="AA39" s="16">
        <v>1232.0096894923242</v>
      </c>
      <c r="AB39" s="16">
        <v>0.14091682999999999</v>
      </c>
      <c r="AC39" s="16">
        <v>12.600186207</v>
      </c>
      <c r="AD39" s="16">
        <v>37.689798767999989</v>
      </c>
      <c r="AE39" s="16">
        <v>6.1279188999999998E-2</v>
      </c>
      <c r="AF39" s="16">
        <v>1.2639989169999999</v>
      </c>
      <c r="AG39" s="16">
        <v>3439.4919453150023</v>
      </c>
      <c r="AH39" s="16">
        <v>799.59760201099994</v>
      </c>
      <c r="AI39" s="16">
        <v>20.021035518000001</v>
      </c>
      <c r="AJ39" s="16">
        <v>13.049673934391308</v>
      </c>
      <c r="AK39" s="16">
        <v>42.543083977000002</v>
      </c>
      <c r="AL39" s="17">
        <v>0.11120698399999999</v>
      </c>
      <c r="AM39" s="16">
        <v>1.0639122006666668</v>
      </c>
      <c r="AN39" s="16">
        <v>9.6450583289999994</v>
      </c>
      <c r="AO39" s="16">
        <v>92.282154109749996</v>
      </c>
      <c r="AP39" s="18">
        <v>768.89719730992465</v>
      </c>
      <c r="AQ39" s="5">
        <f t="shared" si="2"/>
        <v>8425.7850354162165</v>
      </c>
    </row>
    <row r="40" spans="1:43" ht="15" thickBot="1" x14ac:dyDescent="0.35">
      <c r="A40" s="42"/>
      <c r="B40" s="40" t="s">
        <v>245</v>
      </c>
      <c r="C40" s="42"/>
      <c r="D40" s="1">
        <f>SUM(D24:D39)</f>
        <v>2437.509826106867</v>
      </c>
      <c r="E40" s="2">
        <f>SUM(E24:E39)</f>
        <v>394.72043906659474</v>
      </c>
      <c r="F40" s="2">
        <f t="shared" ref="F40:AP40" si="3">SUM(F24:F39)</f>
        <v>1967.3569535455385</v>
      </c>
      <c r="G40" s="2">
        <f t="shared" si="3"/>
        <v>700.86190564002538</v>
      </c>
      <c r="H40" s="2">
        <f t="shared" si="3"/>
        <v>397.54535896883459</v>
      </c>
      <c r="I40" s="2">
        <f t="shared" si="3"/>
        <v>1053.5404755591701</v>
      </c>
      <c r="J40" s="2">
        <f t="shared" si="3"/>
        <v>1801.4418298979192</v>
      </c>
      <c r="K40" s="2">
        <f t="shared" si="3"/>
        <v>659.16232313833655</v>
      </c>
      <c r="L40" s="2">
        <f t="shared" si="3"/>
        <v>1290.5904947271883</v>
      </c>
      <c r="M40" s="2">
        <f t="shared" si="3"/>
        <v>1042.2710024052001</v>
      </c>
      <c r="N40" s="2">
        <f t="shared" si="3"/>
        <v>3416.9639361994691</v>
      </c>
      <c r="O40" s="2">
        <f t="shared" si="3"/>
        <v>786.17153594213778</v>
      </c>
      <c r="P40" s="2">
        <f t="shared" si="3"/>
        <v>6304.2171304181957</v>
      </c>
      <c r="Q40" s="2">
        <f t="shared" si="3"/>
        <v>693.03230105052774</v>
      </c>
      <c r="R40" s="2">
        <f t="shared" si="3"/>
        <v>154.39977087502891</v>
      </c>
      <c r="S40" s="2">
        <f t="shared" si="3"/>
        <v>266.51251542338173</v>
      </c>
      <c r="T40" s="2">
        <f t="shared" si="3"/>
        <v>2230.4868867092678</v>
      </c>
      <c r="U40" s="2">
        <f t="shared" si="3"/>
        <v>290.9155990932266</v>
      </c>
      <c r="V40" s="2">
        <f t="shared" si="3"/>
        <v>1119.5556411486325</v>
      </c>
      <c r="W40" s="2">
        <f t="shared" si="3"/>
        <v>1029.0863758067032</v>
      </c>
      <c r="X40" s="2">
        <f t="shared" si="3"/>
        <v>1761.2115070391396</v>
      </c>
      <c r="Y40" s="2">
        <f t="shared" si="3"/>
        <v>1469.5467136256368</v>
      </c>
      <c r="Z40" s="2">
        <f t="shared" si="3"/>
        <v>214.96513115961261</v>
      </c>
      <c r="AA40" s="2">
        <f t="shared" si="3"/>
        <v>2372.6637548158951</v>
      </c>
      <c r="AB40" s="2">
        <f t="shared" si="3"/>
        <v>340.04353388081557</v>
      </c>
      <c r="AC40" s="2">
        <f t="shared" si="3"/>
        <v>268.28595960649994</v>
      </c>
      <c r="AD40" s="2">
        <f t="shared" si="3"/>
        <v>1327.3638639360113</v>
      </c>
      <c r="AE40" s="2">
        <f t="shared" si="3"/>
        <v>104.75207753237652</v>
      </c>
      <c r="AF40" s="2">
        <f t="shared" si="3"/>
        <v>1541.5750224589945</v>
      </c>
      <c r="AG40" s="2">
        <f t="shared" si="3"/>
        <v>3649.9619493896098</v>
      </c>
      <c r="AH40" s="2">
        <f t="shared" si="3"/>
        <v>2734.3075866569066</v>
      </c>
      <c r="AI40" s="2">
        <f t="shared" si="3"/>
        <v>1632.3995700612738</v>
      </c>
      <c r="AJ40" s="2">
        <f t="shared" si="3"/>
        <v>988.22299571659482</v>
      </c>
      <c r="AK40" s="2">
        <f t="shared" si="3"/>
        <v>1379.9697660352015</v>
      </c>
      <c r="AL40" s="2">
        <f t="shared" si="3"/>
        <v>136.3644795433562</v>
      </c>
      <c r="AM40" s="2">
        <f t="shared" si="3"/>
        <v>2875.0507872063313</v>
      </c>
      <c r="AN40" s="2">
        <f t="shared" si="3"/>
        <v>3333.2556979224769</v>
      </c>
      <c r="AO40" s="2">
        <f t="shared" si="3"/>
        <v>2856.976377468889</v>
      </c>
      <c r="AP40" s="2">
        <f t="shared" si="3"/>
        <v>10927.231203278223</v>
      </c>
      <c r="AQ40" s="3">
        <f t="shared" si="2"/>
        <v>67950.490279056103</v>
      </c>
    </row>
    <row r="41" spans="1:43" ht="15" thickBot="1" x14ac:dyDescent="0.35">
      <c r="A41" s="41"/>
      <c r="B41" s="41"/>
      <c r="C41" s="41"/>
      <c r="D41" s="19"/>
      <c r="E41" s="19"/>
      <c r="F41" s="19"/>
      <c r="G41" s="19"/>
      <c r="H41" s="20"/>
      <c r="I41" s="19"/>
      <c r="J41" s="19"/>
      <c r="K41" s="20"/>
      <c r="L41" s="19"/>
      <c r="M41" s="19"/>
      <c r="N41" s="19"/>
      <c r="O41" s="19"/>
      <c r="P41" s="19"/>
      <c r="Q41" s="19"/>
      <c r="R41" s="19"/>
      <c r="S41" s="20"/>
      <c r="T41" s="20"/>
      <c r="U41" s="20"/>
      <c r="V41" s="19"/>
      <c r="W41" s="19"/>
      <c r="X41" s="19"/>
      <c r="Y41" s="19"/>
      <c r="Z41" s="19"/>
      <c r="AA41" s="19"/>
      <c r="AB41" s="19"/>
      <c r="AC41" s="19"/>
      <c r="AD41" s="20"/>
      <c r="AE41" s="19"/>
      <c r="AF41" s="19"/>
      <c r="AG41" s="20"/>
      <c r="AH41" s="19"/>
      <c r="AI41" s="19"/>
      <c r="AJ41" s="19"/>
      <c r="AK41" s="19"/>
      <c r="AL41" s="14"/>
      <c r="AM41" s="19"/>
      <c r="AN41" s="19"/>
      <c r="AO41" s="19"/>
      <c r="AP41" s="19"/>
    </row>
    <row r="42" spans="1:43" x14ac:dyDescent="0.3">
      <c r="A42" s="31" t="s">
        <v>76</v>
      </c>
      <c r="B42" s="32" t="s">
        <v>40</v>
      </c>
      <c r="C42" s="32" t="s">
        <v>41</v>
      </c>
      <c r="D42" s="9">
        <v>25.699826250191585</v>
      </c>
      <c r="E42" s="9">
        <v>7.735000000884E-2</v>
      </c>
      <c r="F42" s="9">
        <v>27.288119999999999</v>
      </c>
      <c r="G42" s="9">
        <v>18.5165699999779</v>
      </c>
      <c r="H42" s="10">
        <v>0.43604999999999994</v>
      </c>
      <c r="I42" s="9"/>
      <c r="J42" s="9">
        <v>195.14123853664501</v>
      </c>
      <c r="K42" s="10"/>
      <c r="L42" s="9">
        <v>31.980649999999997</v>
      </c>
      <c r="M42" s="9"/>
      <c r="N42" s="9">
        <v>49.576617158989436</v>
      </c>
      <c r="O42" s="9">
        <v>50.383093678830861</v>
      </c>
      <c r="P42" s="9">
        <v>90.660568570849591</v>
      </c>
      <c r="Q42" s="9">
        <v>1.2473999999999998</v>
      </c>
      <c r="R42" s="9">
        <v>1.3081499999999999</v>
      </c>
      <c r="S42" s="10"/>
      <c r="T42" s="10">
        <v>2.8110299999999997</v>
      </c>
      <c r="U42" s="10"/>
      <c r="V42" s="9">
        <v>5.9823499999977896</v>
      </c>
      <c r="W42" s="9">
        <v>20.717759999999998</v>
      </c>
      <c r="X42" s="9">
        <v>1.6834499999999997</v>
      </c>
      <c r="Y42" s="9">
        <v>7.6240550000000011</v>
      </c>
      <c r="Z42" s="9"/>
      <c r="AA42" s="9">
        <v>17.71942</v>
      </c>
      <c r="AB42" s="9"/>
      <c r="AC42" s="9">
        <v>0.47621249999999993</v>
      </c>
      <c r="AD42" s="10"/>
      <c r="AE42" s="9">
        <v>0.87209999999999988</v>
      </c>
      <c r="AF42" s="9"/>
      <c r="AG42" s="10"/>
      <c r="AH42" s="9">
        <v>0.62369999999999992</v>
      </c>
      <c r="AI42" s="9">
        <v>5.6361599999999985</v>
      </c>
      <c r="AJ42" s="9">
        <v>0.95072499999999993</v>
      </c>
      <c r="AK42" s="9">
        <v>2.1802499999999996</v>
      </c>
      <c r="AL42" s="9"/>
      <c r="AM42" s="9">
        <v>244.15238410108952</v>
      </c>
      <c r="AN42" s="9">
        <v>2.62338</v>
      </c>
      <c r="AO42" s="9">
        <v>148.04546566221754</v>
      </c>
      <c r="AP42" s="44">
        <v>126.03620999999987</v>
      </c>
      <c r="AQ42" s="4">
        <f>SUM(D42:AP42)</f>
        <v>1080.450286458798</v>
      </c>
    </row>
    <row r="43" spans="1:43" x14ac:dyDescent="0.3">
      <c r="A43" s="33" t="s">
        <v>76</v>
      </c>
      <c r="B43" s="33" t="s">
        <v>189</v>
      </c>
      <c r="C43" s="33" t="s">
        <v>188</v>
      </c>
      <c r="D43" s="34">
        <v>2.0998041000000001</v>
      </c>
      <c r="E43" s="34">
        <v>4.7630701999999995E-3</v>
      </c>
      <c r="F43" s="34">
        <v>1.8103861000000001</v>
      </c>
      <c r="G43" s="34">
        <v>0.87719903600000004</v>
      </c>
      <c r="H43" s="34">
        <v>5.8962456099999994</v>
      </c>
      <c r="I43" s="34">
        <v>3.7910368035999999</v>
      </c>
      <c r="J43" s="34">
        <v>1.2896099999999999E-2</v>
      </c>
      <c r="K43" s="34">
        <v>4.4873100000000008</v>
      </c>
      <c r="L43" s="34">
        <v>8.4765653900000011</v>
      </c>
      <c r="M43" s="34">
        <v>0.21450377999999998</v>
      </c>
      <c r="N43" s="34">
        <v>54.258806400000005</v>
      </c>
      <c r="O43" s="34"/>
      <c r="P43" s="34">
        <v>88.264238238000004</v>
      </c>
      <c r="Q43" s="34">
        <v>0.38610685699999997</v>
      </c>
      <c r="R43" s="34">
        <v>102.10547199300001</v>
      </c>
      <c r="S43" s="34">
        <v>3.3226990999999999</v>
      </c>
      <c r="T43" s="34">
        <v>1040.39340623</v>
      </c>
      <c r="U43" s="34">
        <v>9.4073056099999999</v>
      </c>
      <c r="V43" s="34">
        <v>3.580226880000001</v>
      </c>
      <c r="W43" s="34">
        <v>6.57432748</v>
      </c>
      <c r="X43" s="34">
        <v>10.958964</v>
      </c>
      <c r="Y43" s="34">
        <v>1.2247453999999998</v>
      </c>
      <c r="Z43" s="34">
        <v>54.560914740000001</v>
      </c>
      <c r="AA43" s="34">
        <v>32.815007496</v>
      </c>
      <c r="AB43" s="34">
        <v>4.7758156599999992</v>
      </c>
      <c r="AC43" s="34">
        <v>0.13161849</v>
      </c>
      <c r="AD43" s="34">
        <v>10.048315193800001</v>
      </c>
      <c r="AE43" s="34">
        <v>55.082925799300007</v>
      </c>
      <c r="AF43" s="34">
        <v>5.3048074726000003</v>
      </c>
      <c r="AG43" s="34"/>
      <c r="AH43" s="34">
        <v>39.332062669999999</v>
      </c>
      <c r="AI43" s="34">
        <v>94.349536551</v>
      </c>
      <c r="AJ43" s="34">
        <v>0.50233429600000001</v>
      </c>
      <c r="AK43" s="34">
        <v>11.077939069999999</v>
      </c>
      <c r="AL43" s="34"/>
      <c r="AM43" s="34">
        <v>2.5435376249999999</v>
      </c>
      <c r="AN43" s="34">
        <v>13.252759288</v>
      </c>
      <c r="AO43" s="34">
        <v>4.3416152600000002</v>
      </c>
      <c r="AP43" s="45">
        <v>14.591655099999999</v>
      </c>
      <c r="AQ43" s="5">
        <f>SUM(D43:AP43)</f>
        <v>1690.8578528895</v>
      </c>
    </row>
    <row r="44" spans="1:43" x14ac:dyDescent="0.3">
      <c r="A44" s="35" t="s">
        <v>76</v>
      </c>
      <c r="B44" s="36" t="s">
        <v>44</v>
      </c>
      <c r="C44" s="36" t="s">
        <v>45</v>
      </c>
      <c r="D44" s="14"/>
      <c r="E44" s="14">
        <v>1.7948373</v>
      </c>
      <c r="F44" s="14">
        <v>41.611969999999999</v>
      </c>
      <c r="G44" s="14"/>
      <c r="H44" s="12">
        <v>2565.7714375699998</v>
      </c>
      <c r="I44" s="12">
        <v>341.96049000000005</v>
      </c>
      <c r="J44" s="14">
        <v>4.6926799999999993</v>
      </c>
      <c r="K44" s="12">
        <v>506.82219771104121</v>
      </c>
      <c r="L44" s="14"/>
      <c r="M44" s="14"/>
      <c r="N44" s="14">
        <v>20.841365</v>
      </c>
      <c r="O44" s="14">
        <v>6.1357759999999999</v>
      </c>
      <c r="P44" s="14"/>
      <c r="Q44" s="12">
        <v>273.06875764599999</v>
      </c>
      <c r="R44" s="12">
        <v>737.91532187599989</v>
      </c>
      <c r="S44" s="12">
        <v>858.99966052000002</v>
      </c>
      <c r="T44" s="12">
        <v>2645.1094933179997</v>
      </c>
      <c r="U44" s="12">
        <v>1758.8658999999998</v>
      </c>
      <c r="V44" s="14"/>
      <c r="W44" s="14">
        <v>50.73798</v>
      </c>
      <c r="X44" s="14"/>
      <c r="Y44" s="14"/>
      <c r="Z44" s="12">
        <v>9.1132650770000012</v>
      </c>
      <c r="AA44" s="14"/>
      <c r="AB44" s="12">
        <v>199.69835903000001</v>
      </c>
      <c r="AC44" s="14"/>
      <c r="AD44" s="12">
        <v>951.97675674000004</v>
      </c>
      <c r="AE44" s="12">
        <v>636.74798899999996</v>
      </c>
      <c r="AF44" s="12">
        <v>610.39460044800001</v>
      </c>
      <c r="AG44" s="14">
        <v>16.528748</v>
      </c>
      <c r="AH44" s="12">
        <v>380.56325868500005</v>
      </c>
      <c r="AI44" s="14"/>
      <c r="AJ44" s="14"/>
      <c r="AK44" s="12">
        <v>34.478822049999998</v>
      </c>
      <c r="AL44" s="12">
        <v>353.42167000000001</v>
      </c>
      <c r="AM44" s="14">
        <v>17.220119</v>
      </c>
      <c r="AN44" s="12">
        <v>506.87956112500001</v>
      </c>
      <c r="AO44" s="14">
        <v>17.723268000000001</v>
      </c>
      <c r="AP44" s="14"/>
      <c r="AQ44" s="5">
        <f t="shared" ref="AQ44:AQ57" si="4">SUM(D44:AP44)</f>
        <v>13549.074284096041</v>
      </c>
    </row>
    <row r="45" spans="1:43" x14ac:dyDescent="0.3">
      <c r="A45" s="35" t="s">
        <v>76</v>
      </c>
      <c r="B45" s="36" t="s">
        <v>46</v>
      </c>
      <c r="C45" s="36" t="s">
        <v>47</v>
      </c>
      <c r="D45" s="12">
        <v>19.273102650630509</v>
      </c>
      <c r="E45" s="12">
        <v>14.004202093881904</v>
      </c>
      <c r="F45" s="12">
        <v>204.33625500315327</v>
      </c>
      <c r="G45" s="12">
        <v>98.052055693627366</v>
      </c>
      <c r="H45" s="12">
        <v>47.975384127404404</v>
      </c>
      <c r="I45" s="12">
        <v>466.67840646692127</v>
      </c>
      <c r="J45" s="12">
        <v>3.295148213490604</v>
      </c>
      <c r="K45" s="12">
        <v>129.32146964676954</v>
      </c>
      <c r="L45" s="12">
        <v>22.765718621357514</v>
      </c>
      <c r="M45" s="12">
        <v>4.9640334052757513</v>
      </c>
      <c r="N45" s="12">
        <v>83.411746399354371</v>
      </c>
      <c r="O45" s="12">
        <v>0.59446687827323164</v>
      </c>
      <c r="P45" s="12">
        <v>79.287520081077545</v>
      </c>
      <c r="Q45" s="12">
        <v>48.63166498741095</v>
      </c>
      <c r="R45" s="12">
        <v>35.932424833260704</v>
      </c>
      <c r="S45" s="12">
        <v>21.679213071269569</v>
      </c>
      <c r="T45" s="12">
        <v>3167.8300179074572</v>
      </c>
      <c r="U45" s="12">
        <v>145.82182600355281</v>
      </c>
      <c r="V45" s="12">
        <v>32.731581581930875</v>
      </c>
      <c r="W45" s="12">
        <v>15.843004401336007</v>
      </c>
      <c r="X45" s="12">
        <v>69.254474121234921</v>
      </c>
      <c r="Y45" s="12">
        <v>5.5369702061674237</v>
      </c>
      <c r="Z45" s="12">
        <v>27.922333575808551</v>
      </c>
      <c r="AA45" s="12">
        <v>25.316662087593468</v>
      </c>
      <c r="AB45" s="12">
        <v>16.695199632994147</v>
      </c>
      <c r="AC45" s="12">
        <v>6.2413257986746435</v>
      </c>
      <c r="AD45" s="12">
        <v>750.64122221879074</v>
      </c>
      <c r="AE45" s="12">
        <v>15.825232896878999</v>
      </c>
      <c r="AF45" s="12">
        <v>156.15448352660675</v>
      </c>
      <c r="AG45" s="12">
        <v>6.6568492434715436</v>
      </c>
      <c r="AH45" s="12">
        <v>1075.0516487568027</v>
      </c>
      <c r="AI45" s="12">
        <v>513.39517712806912</v>
      </c>
      <c r="AJ45" s="12">
        <v>26.614739812029914</v>
      </c>
      <c r="AK45" s="12">
        <v>185.85383179063209</v>
      </c>
      <c r="AL45" s="12">
        <v>2.28372517224761</v>
      </c>
      <c r="AM45" s="12">
        <v>67.210206713988299</v>
      </c>
      <c r="AN45" s="12">
        <v>261.4163589787845</v>
      </c>
      <c r="AO45" s="12">
        <v>40.277950269927587</v>
      </c>
      <c r="AP45" s="46">
        <v>224.35831624644601</v>
      </c>
      <c r="AQ45" s="5">
        <f t="shared" si="4"/>
        <v>8119.1359502445857</v>
      </c>
    </row>
    <row r="46" spans="1:43" x14ac:dyDescent="0.3">
      <c r="A46" s="35" t="s">
        <v>76</v>
      </c>
      <c r="B46" s="36" t="s">
        <v>48</v>
      </c>
      <c r="C46" s="36" t="s">
        <v>49</v>
      </c>
      <c r="D46" s="14"/>
      <c r="E46" s="14"/>
      <c r="F46" s="12">
        <v>143.65</v>
      </c>
      <c r="G46" s="14"/>
      <c r="H46" s="12">
        <v>67.8</v>
      </c>
      <c r="I46" s="12">
        <v>141.56387509999999</v>
      </c>
      <c r="J46" s="14"/>
      <c r="K46" s="12">
        <v>3446.63015</v>
      </c>
      <c r="L46" s="12">
        <v>7.6</v>
      </c>
      <c r="M46" s="12"/>
      <c r="N46" s="14"/>
      <c r="O46" s="14"/>
      <c r="P46" s="12">
        <v>54.540000000000006</v>
      </c>
      <c r="Q46" s="12">
        <v>320.95999999999992</v>
      </c>
      <c r="R46" s="12">
        <v>10.9</v>
      </c>
      <c r="S46" s="12">
        <v>555</v>
      </c>
      <c r="T46" s="12">
        <v>1822.4624999999999</v>
      </c>
      <c r="U46" s="14"/>
      <c r="V46" s="14"/>
      <c r="W46" s="12">
        <v>90.873314999999991</v>
      </c>
      <c r="X46" s="12">
        <v>6295.3970000000018</v>
      </c>
      <c r="Y46" s="14"/>
      <c r="Z46" s="12">
        <v>57</v>
      </c>
      <c r="AA46" s="14"/>
      <c r="AB46" s="12">
        <v>62.2</v>
      </c>
      <c r="AC46" s="12">
        <v>13.5</v>
      </c>
      <c r="AD46" s="12">
        <v>1293.0535</v>
      </c>
      <c r="AE46" s="14"/>
      <c r="AF46" s="12">
        <v>4157.7700000000004</v>
      </c>
      <c r="AG46" s="14"/>
      <c r="AH46" s="12">
        <v>140.99600000000001</v>
      </c>
      <c r="AI46" s="12">
        <v>911.86000000000013</v>
      </c>
      <c r="AJ46" s="12">
        <v>467.37848999999989</v>
      </c>
      <c r="AK46" s="12">
        <v>5.9399999999999995</v>
      </c>
      <c r="AL46" s="14"/>
      <c r="AM46" s="12">
        <v>1056.48</v>
      </c>
      <c r="AN46" s="12">
        <v>4847.7899999999991</v>
      </c>
      <c r="AO46" s="12">
        <v>21.8</v>
      </c>
      <c r="AP46" s="46">
        <v>32.21</v>
      </c>
      <c r="AQ46" s="5">
        <f t="shared" si="4"/>
        <v>26025.354830099994</v>
      </c>
    </row>
    <row r="47" spans="1:43" x14ac:dyDescent="0.3">
      <c r="A47" s="35" t="s">
        <v>76</v>
      </c>
      <c r="B47" s="36" t="s">
        <v>50</v>
      </c>
      <c r="C47" s="36" t="s">
        <v>51</v>
      </c>
      <c r="D47" s="12">
        <v>1090.8383500000002</v>
      </c>
      <c r="E47" s="12">
        <v>0</v>
      </c>
      <c r="F47" s="12">
        <v>1115.4554467738956</v>
      </c>
      <c r="G47" s="12">
        <v>256.16075421985909</v>
      </c>
      <c r="H47" s="12">
        <v>0</v>
      </c>
      <c r="I47" s="12">
        <v>769.40593269919964</v>
      </c>
      <c r="J47" s="12">
        <v>6.1969777400000003</v>
      </c>
      <c r="K47" s="12">
        <v>759.33833839485442</v>
      </c>
      <c r="L47" s="12">
        <v>53.916649999999997</v>
      </c>
      <c r="M47" s="12">
        <v>31.385819999999999</v>
      </c>
      <c r="N47" s="12">
        <v>849.37843981146591</v>
      </c>
      <c r="O47" s="12">
        <v>0</v>
      </c>
      <c r="P47" s="12">
        <v>242.71866520162041</v>
      </c>
      <c r="Q47" s="12">
        <v>34.362349999999999</v>
      </c>
      <c r="R47" s="12">
        <v>0</v>
      </c>
      <c r="S47" s="12">
        <v>0</v>
      </c>
      <c r="T47" s="12">
        <v>860.82751225209404</v>
      </c>
      <c r="U47" s="12">
        <v>12.13531</v>
      </c>
      <c r="V47" s="12">
        <v>112.59269999999999</v>
      </c>
      <c r="W47" s="12">
        <v>1458.2622720610682</v>
      </c>
      <c r="X47" s="12">
        <v>529.91010621571922</v>
      </c>
      <c r="Y47" s="12">
        <v>562.17066827696499</v>
      </c>
      <c r="Z47" s="12">
        <v>24.957360000000001</v>
      </c>
      <c r="AA47" s="12">
        <v>49.607080000000003</v>
      </c>
      <c r="AB47" s="12">
        <v>0</v>
      </c>
      <c r="AC47" s="12">
        <v>36.00273</v>
      </c>
      <c r="AD47" s="12">
        <v>763.03736139782791</v>
      </c>
      <c r="AE47" s="12">
        <v>0</v>
      </c>
      <c r="AF47" s="12">
        <v>186.78745719041339</v>
      </c>
      <c r="AG47" s="12">
        <v>632.34060291241349</v>
      </c>
      <c r="AH47" s="12">
        <v>493.71440247923391</v>
      </c>
      <c r="AI47" s="12">
        <v>1297.3125275528375</v>
      </c>
      <c r="AJ47" s="12">
        <v>61.504807079413304</v>
      </c>
      <c r="AK47" s="12">
        <v>455.13822000000005</v>
      </c>
      <c r="AL47" s="12">
        <v>0</v>
      </c>
      <c r="AM47" s="12">
        <v>314.27148427289603</v>
      </c>
      <c r="AN47" s="12">
        <v>233.71678437868573</v>
      </c>
      <c r="AO47" s="12">
        <v>162.36582999999999</v>
      </c>
      <c r="AP47" s="46">
        <v>173.6029307318569</v>
      </c>
      <c r="AQ47" s="5">
        <f t="shared" si="4"/>
        <v>13629.415871642324</v>
      </c>
    </row>
    <row r="48" spans="1:43" x14ac:dyDescent="0.3">
      <c r="A48" s="35" t="s">
        <v>76</v>
      </c>
      <c r="B48" s="36" t="s">
        <v>52</v>
      </c>
      <c r="C48" s="36" t="s">
        <v>53</v>
      </c>
      <c r="D48" s="12">
        <v>9.9686948172000009E-2</v>
      </c>
      <c r="E48" s="12">
        <v>0.20695242246700002</v>
      </c>
      <c r="F48" s="12">
        <v>1.4572675125000003</v>
      </c>
      <c r="G48" s="12">
        <v>0.62093216991</v>
      </c>
      <c r="H48" s="12">
        <v>0.7207238803399999</v>
      </c>
      <c r="I48" s="12">
        <v>3.5779970896700002</v>
      </c>
      <c r="J48" s="12">
        <v>3.9838987606499995E-2</v>
      </c>
      <c r="K48" s="12">
        <v>0.91121239000999998</v>
      </c>
      <c r="L48" s="12">
        <v>0.30260534767999997</v>
      </c>
      <c r="M48" s="12">
        <v>6.0389443426999999E-2</v>
      </c>
      <c r="N48" s="12">
        <v>0.56128785916000001</v>
      </c>
      <c r="O48" s="12">
        <v>2.3120947367499999E-2</v>
      </c>
      <c r="P48" s="12">
        <v>0.66264294701000004</v>
      </c>
      <c r="Q48" s="12">
        <v>0.74111401298000001</v>
      </c>
      <c r="R48" s="12">
        <v>0.77207148802999992</v>
      </c>
      <c r="S48" s="12">
        <v>0.326165934406</v>
      </c>
      <c r="T48" s="12">
        <v>14.3041904941</v>
      </c>
      <c r="U48" s="12">
        <v>2.0667590113300003</v>
      </c>
      <c r="V48" s="12">
        <v>0.40663346900800001</v>
      </c>
      <c r="W48" s="12">
        <v>0.19154735167299999</v>
      </c>
      <c r="X48" s="12">
        <v>0.71155395935999999</v>
      </c>
      <c r="Y48" s="12">
        <v>8.7722374325999997E-2</v>
      </c>
      <c r="Z48" s="12">
        <v>0.57174529868000001</v>
      </c>
      <c r="AA48" s="12">
        <v>0.39761261088400007</v>
      </c>
      <c r="AB48" s="12">
        <v>0.21011892256200002</v>
      </c>
      <c r="AC48" s="12">
        <v>0.124709888761</v>
      </c>
      <c r="AD48" s="12">
        <v>6.6092777315999989</v>
      </c>
      <c r="AE48" s="12">
        <v>0.184820350933</v>
      </c>
      <c r="AF48" s="12">
        <v>1.09918979783</v>
      </c>
      <c r="AG48" s="12">
        <v>9.3404662464000004E-2</v>
      </c>
      <c r="AH48" s="12">
        <v>5.4963964318</v>
      </c>
      <c r="AI48" s="12">
        <v>4.0577839310999995</v>
      </c>
      <c r="AJ48" s="12">
        <v>0.40385283496000002</v>
      </c>
      <c r="AK48" s="12">
        <v>2.2518721876300001</v>
      </c>
      <c r="AL48" s="12">
        <v>3.8587678332899999E-2</v>
      </c>
      <c r="AM48" s="12">
        <v>0.49423014565000006</v>
      </c>
      <c r="AN48" s="12">
        <v>1.7303830282000001</v>
      </c>
      <c r="AO48" s="12">
        <v>0.27918782390899999</v>
      </c>
      <c r="AP48" s="46">
        <v>2.0065879876700001</v>
      </c>
      <c r="AQ48" s="5">
        <f t="shared" si="4"/>
        <v>54.902177353498899</v>
      </c>
    </row>
    <row r="49" spans="1:43" x14ac:dyDescent="0.3">
      <c r="A49" s="35" t="s">
        <v>76</v>
      </c>
      <c r="B49" s="36" t="s">
        <v>54</v>
      </c>
      <c r="C49" s="36" t="s">
        <v>55</v>
      </c>
      <c r="D49" s="12">
        <v>92.229505999999986</v>
      </c>
      <c r="E49" s="12">
        <v>40.074801999999998</v>
      </c>
      <c r="F49" s="12">
        <v>103.86634999999998</v>
      </c>
      <c r="G49" s="12">
        <v>90.028941999999986</v>
      </c>
      <c r="H49" s="12">
        <v>34.791170000000001</v>
      </c>
      <c r="I49" s="12">
        <v>36.723040000000005</v>
      </c>
      <c r="J49" s="12">
        <v>38.724764</v>
      </c>
      <c r="K49" s="12">
        <v>41.632489999999997</v>
      </c>
      <c r="L49" s="12">
        <v>71.060469100000006</v>
      </c>
      <c r="M49" s="12">
        <v>110.146226</v>
      </c>
      <c r="N49" s="12">
        <v>78.469402999999986</v>
      </c>
      <c r="O49" s="12">
        <v>36.884298999999992</v>
      </c>
      <c r="P49" s="12">
        <v>151.13500500000001</v>
      </c>
      <c r="Q49" s="12">
        <v>56.603589999999997</v>
      </c>
      <c r="R49" s="12">
        <v>5.2008329999999994</v>
      </c>
      <c r="S49" s="12">
        <v>34.411539999999995</v>
      </c>
      <c r="T49" s="12">
        <v>59.584740000000004</v>
      </c>
      <c r="U49" s="12">
        <v>12.008162000000002</v>
      </c>
      <c r="V49" s="12">
        <v>80.420738999999998</v>
      </c>
      <c r="W49" s="12">
        <v>103.69625999999998</v>
      </c>
      <c r="X49" s="12">
        <v>81.412350000000004</v>
      </c>
      <c r="Y49" s="12">
        <v>101.64178200000001</v>
      </c>
      <c r="Z49" s="12">
        <v>33.012419999999999</v>
      </c>
      <c r="AA49" s="12">
        <v>191.12853999999999</v>
      </c>
      <c r="AB49" s="12">
        <v>24.467300000000002</v>
      </c>
      <c r="AC49" s="12">
        <v>61.591499999999996</v>
      </c>
      <c r="AD49" s="12">
        <v>52.890080000000012</v>
      </c>
      <c r="AE49" s="12">
        <v>3.5173560000000008</v>
      </c>
      <c r="AF49" s="12">
        <v>40.156249999999993</v>
      </c>
      <c r="AG49" s="12">
        <v>48.214420000000004</v>
      </c>
      <c r="AH49" s="12">
        <v>51.446199999999997</v>
      </c>
      <c r="AI49" s="12">
        <v>105.75470999999999</v>
      </c>
      <c r="AJ49" s="12">
        <v>155.35542000000001</v>
      </c>
      <c r="AK49" s="12">
        <v>32.576439999999998</v>
      </c>
      <c r="AL49" s="12">
        <v>8.3814799999999998</v>
      </c>
      <c r="AM49" s="12">
        <v>72.779837999999998</v>
      </c>
      <c r="AN49" s="12">
        <v>42.460569999999997</v>
      </c>
      <c r="AO49" s="12">
        <v>98.334638000000012</v>
      </c>
      <c r="AP49" s="46">
        <v>196.92295000000001</v>
      </c>
      <c r="AQ49" s="5">
        <f t="shared" si="4"/>
        <v>2679.7365740999994</v>
      </c>
    </row>
    <row r="50" spans="1:43" x14ac:dyDescent="0.3">
      <c r="A50" s="35" t="s">
        <v>76</v>
      </c>
      <c r="B50" s="36" t="s">
        <v>56</v>
      </c>
      <c r="C50" s="36" t="s">
        <v>57</v>
      </c>
      <c r="D50" s="12">
        <v>534.1835933898019</v>
      </c>
      <c r="E50" s="12">
        <v>67.921994184654196</v>
      </c>
      <c r="F50" s="12">
        <v>553.54230386293375</v>
      </c>
      <c r="G50" s="12">
        <v>154.92020931100419</v>
      </c>
      <c r="H50" s="12">
        <v>94.832099242287072</v>
      </c>
      <c r="I50" s="12">
        <v>653.29115807927315</v>
      </c>
      <c r="J50" s="12">
        <v>225.66048181210104</v>
      </c>
      <c r="K50" s="12">
        <v>142.27519851500659</v>
      </c>
      <c r="L50" s="12">
        <v>314.46646529373305</v>
      </c>
      <c r="M50" s="12">
        <v>55.645179846999369</v>
      </c>
      <c r="N50" s="12">
        <v>485.78768345238154</v>
      </c>
      <c r="O50" s="12">
        <v>138.13361561138046</v>
      </c>
      <c r="P50" s="12">
        <v>861.97476781589114</v>
      </c>
      <c r="Q50" s="12">
        <v>103.35625712345605</v>
      </c>
      <c r="R50" s="12">
        <v>100.38747749028158</v>
      </c>
      <c r="S50" s="12">
        <v>90.691700391572397</v>
      </c>
      <c r="T50" s="12">
        <v>3491.6909716513478</v>
      </c>
      <c r="U50" s="12">
        <v>330.92269169330916</v>
      </c>
      <c r="V50" s="12">
        <v>155.9631838579291</v>
      </c>
      <c r="W50" s="12">
        <v>167.26281865154601</v>
      </c>
      <c r="X50" s="12">
        <v>141.1592686669911</v>
      </c>
      <c r="Y50" s="12">
        <v>679.89140328288977</v>
      </c>
      <c r="Z50" s="12">
        <v>68.654099208220842</v>
      </c>
      <c r="AA50" s="12">
        <v>130.05406737411661</v>
      </c>
      <c r="AB50" s="12">
        <v>33.682842897017906</v>
      </c>
      <c r="AC50" s="12">
        <v>52.601961810246777</v>
      </c>
      <c r="AD50" s="12">
        <v>1380.8761945106064</v>
      </c>
      <c r="AE50" s="12">
        <v>44.288783114837649</v>
      </c>
      <c r="AF50" s="12">
        <v>254.74723387223406</v>
      </c>
      <c r="AG50" s="12">
        <v>38.735767127054665</v>
      </c>
      <c r="AH50" s="12">
        <v>1104.1024953433464</v>
      </c>
      <c r="AI50" s="12">
        <v>961.65635012357654</v>
      </c>
      <c r="AJ50" s="12">
        <v>144.45626309276861</v>
      </c>
      <c r="AK50" s="12">
        <v>351.65277830357735</v>
      </c>
      <c r="AL50" s="12">
        <v>7.1201851059897336</v>
      </c>
      <c r="AM50" s="12">
        <v>489.43319021205076</v>
      </c>
      <c r="AN50" s="12">
        <v>388.74283776444554</v>
      </c>
      <c r="AO50" s="12">
        <v>1054.3346943934935</v>
      </c>
      <c r="AP50" s="46">
        <v>565.85941290101584</v>
      </c>
      <c r="AQ50" s="5">
        <f t="shared" si="4"/>
        <v>16614.959680381373</v>
      </c>
    </row>
    <row r="51" spans="1:43" x14ac:dyDescent="0.3">
      <c r="A51" s="35" t="s">
        <v>76</v>
      </c>
      <c r="B51" s="36" t="s">
        <v>58</v>
      </c>
      <c r="C51" s="36" t="s">
        <v>59</v>
      </c>
      <c r="D51" s="12">
        <v>3.4869204569708594</v>
      </c>
      <c r="E51" s="12">
        <v>6.2744280400217463</v>
      </c>
      <c r="F51" s="12">
        <v>61.186281792834734</v>
      </c>
      <c r="G51" s="12">
        <v>40.101254145109898</v>
      </c>
      <c r="H51" s="12">
        <v>46.908437649823938</v>
      </c>
      <c r="I51" s="12">
        <v>107.89520971647451</v>
      </c>
      <c r="J51" s="12">
        <v>1.1407497401643938</v>
      </c>
      <c r="K51" s="12">
        <v>41.178195943541063</v>
      </c>
      <c r="L51" s="12">
        <v>17.508022266627712</v>
      </c>
      <c r="M51" s="12">
        <v>3.5729201043139289</v>
      </c>
      <c r="N51" s="12">
        <v>20.905011930764985</v>
      </c>
      <c r="O51" s="12">
        <v>0.78584416863526485</v>
      </c>
      <c r="P51" s="12">
        <v>35.382211668667281</v>
      </c>
      <c r="Q51" s="12">
        <v>23.158307388778642</v>
      </c>
      <c r="R51" s="12">
        <v>77.269109089711947</v>
      </c>
      <c r="S51" s="12">
        <v>48.595894528013289</v>
      </c>
      <c r="T51" s="12">
        <v>672.43422463990566</v>
      </c>
      <c r="U51" s="12">
        <v>164.52593157672305</v>
      </c>
      <c r="V51" s="12">
        <v>14.908593141950915</v>
      </c>
      <c r="W51" s="12">
        <v>6.1926370542487321</v>
      </c>
      <c r="X51" s="12">
        <v>24.640596805804407</v>
      </c>
      <c r="Y51" s="12">
        <v>10.8751120913122</v>
      </c>
      <c r="Z51" s="12">
        <v>48.34480194393965</v>
      </c>
      <c r="AA51" s="12">
        <v>13.248978117415227</v>
      </c>
      <c r="AB51" s="12">
        <v>12.557982566635363</v>
      </c>
      <c r="AC51" s="12">
        <v>7.7886984935604699</v>
      </c>
      <c r="AD51" s="12">
        <v>277.12684862147825</v>
      </c>
      <c r="AE51" s="12">
        <v>60.913853609723638</v>
      </c>
      <c r="AF51" s="12">
        <v>115.43051922920571</v>
      </c>
      <c r="AG51" s="12">
        <v>4.1308424870811118</v>
      </c>
      <c r="AH51" s="12">
        <v>307.67399531503833</v>
      </c>
      <c r="AI51" s="12">
        <v>121.3338463373956</v>
      </c>
      <c r="AJ51" s="12">
        <v>29.011054290008556</v>
      </c>
      <c r="AK51" s="12">
        <v>105.25599915607889</v>
      </c>
      <c r="AL51" s="12">
        <v>5.0400938776127857</v>
      </c>
      <c r="AM51" s="12">
        <v>12.516266105295369</v>
      </c>
      <c r="AN51" s="12">
        <v>133.53018707723714</v>
      </c>
      <c r="AO51" s="12">
        <v>7.5956483040884768</v>
      </c>
      <c r="AP51" s="46">
        <v>40.82833916875618</v>
      </c>
      <c r="AQ51" s="5">
        <f t="shared" si="4"/>
        <v>2731.2538486409503</v>
      </c>
    </row>
    <row r="52" spans="1:43" x14ac:dyDescent="0.3">
      <c r="A52" s="35" t="s">
        <v>261</v>
      </c>
      <c r="B52" s="36" t="s">
        <v>60</v>
      </c>
      <c r="C52" s="36" t="s">
        <v>61</v>
      </c>
      <c r="D52" s="12">
        <v>693.83866859374666</v>
      </c>
      <c r="E52" s="12">
        <v>145.84197599979015</v>
      </c>
      <c r="F52" s="12">
        <v>1826.685069225651</v>
      </c>
      <c r="G52" s="12">
        <v>820.92843338862178</v>
      </c>
      <c r="H52" s="12">
        <v>766.97573231854221</v>
      </c>
      <c r="I52" s="12">
        <v>3148.7376551405614</v>
      </c>
      <c r="J52" s="12">
        <v>86.756213949997047</v>
      </c>
      <c r="K52" s="12">
        <v>1657.6879932216582</v>
      </c>
      <c r="L52" s="12">
        <v>472.14978199872843</v>
      </c>
      <c r="M52" s="12">
        <v>170.25918030499778</v>
      </c>
      <c r="N52" s="12">
        <v>817.10761994839129</v>
      </c>
      <c r="O52" s="12">
        <v>77.709316195682234</v>
      </c>
      <c r="P52" s="12">
        <v>1328.7771156536771</v>
      </c>
      <c r="Q52" s="12">
        <v>857.44913329559381</v>
      </c>
      <c r="R52" s="12">
        <v>531.164776114804</v>
      </c>
      <c r="S52" s="12">
        <v>462.30896693577341</v>
      </c>
      <c r="T52" s="12">
        <v>12978.883307720685</v>
      </c>
      <c r="U52" s="12">
        <v>1780.9702072560035</v>
      </c>
      <c r="V52" s="12">
        <v>1635.0976376674323</v>
      </c>
      <c r="W52" s="12">
        <v>334.77677582345632</v>
      </c>
      <c r="X52" s="12">
        <v>1300.5972172756558</v>
      </c>
      <c r="Y52" s="12">
        <v>425.18746479449635</v>
      </c>
      <c r="Z52" s="12">
        <v>602.09890361965768</v>
      </c>
      <c r="AA52" s="12">
        <v>731.66253276338614</v>
      </c>
      <c r="AB52" s="12">
        <v>277.13439597832269</v>
      </c>
      <c r="AC52" s="12">
        <v>206.6807925736324</v>
      </c>
      <c r="AD52" s="12">
        <v>6187.523501098769</v>
      </c>
      <c r="AE52" s="12">
        <v>84.751087020376247</v>
      </c>
      <c r="AF52" s="12">
        <v>1589.7613894881358</v>
      </c>
      <c r="AG52" s="12">
        <v>184.83640163918921</v>
      </c>
      <c r="AH52" s="12">
        <v>5618.9516939479117</v>
      </c>
      <c r="AI52" s="12">
        <v>4057.0341833575662</v>
      </c>
      <c r="AJ52" s="12">
        <v>597.28327130494085</v>
      </c>
      <c r="AK52" s="12">
        <v>2383.0684576969225</v>
      </c>
      <c r="AL52" s="12">
        <v>55.563387903935784</v>
      </c>
      <c r="AM52" s="12">
        <v>568.92012120221534</v>
      </c>
      <c r="AN52" s="12">
        <v>1725.9006726758814</v>
      </c>
      <c r="AO52" s="12">
        <v>437.81313499521673</v>
      </c>
      <c r="AP52" s="46">
        <v>2399.8779435780125</v>
      </c>
      <c r="AQ52" s="5">
        <f t="shared" si="4"/>
        <v>60028.75211366803</v>
      </c>
    </row>
    <row r="53" spans="1:43" x14ac:dyDescent="0.3">
      <c r="A53" s="35" t="s">
        <v>76</v>
      </c>
      <c r="B53" s="36" t="s">
        <v>62</v>
      </c>
      <c r="C53" s="36" t="s">
        <v>63</v>
      </c>
      <c r="D53" s="12">
        <v>7.2554550839999994</v>
      </c>
      <c r="E53" s="12">
        <v>21.517854128</v>
      </c>
      <c r="F53" s="12">
        <v>58.018657487999995</v>
      </c>
      <c r="G53" s="12">
        <v>4.4051925679999995</v>
      </c>
      <c r="H53" s="12">
        <v>12.591486960000001</v>
      </c>
      <c r="I53" s="12">
        <v>265.28715433999997</v>
      </c>
      <c r="J53" s="12">
        <v>1.4179588380000001</v>
      </c>
      <c r="K53" s="12">
        <v>14.133327797000002</v>
      </c>
      <c r="L53" s="12">
        <v>1.8543323629999999</v>
      </c>
      <c r="M53" s="12">
        <v>1.6841630393</v>
      </c>
      <c r="N53" s="12">
        <v>35.212222232999999</v>
      </c>
      <c r="O53" s="12">
        <v>1.1397376130000001</v>
      </c>
      <c r="P53" s="12">
        <v>4.9907112680000001</v>
      </c>
      <c r="Q53" s="12">
        <v>25.580089970000003</v>
      </c>
      <c r="R53" s="12">
        <v>81.255868959999987</v>
      </c>
      <c r="S53" s="12">
        <v>23.709380612</v>
      </c>
      <c r="T53" s="12">
        <v>1810.0267059999999</v>
      </c>
      <c r="U53" s="12">
        <v>177.15950789999999</v>
      </c>
      <c r="V53" s="12">
        <v>36.601003570000003</v>
      </c>
      <c r="W53" s="12">
        <v>10.900515723000002</v>
      </c>
      <c r="X53" s="12">
        <v>18.728262202</v>
      </c>
      <c r="Y53" s="12">
        <v>7.9676295279999998</v>
      </c>
      <c r="Z53" s="12">
        <v>20.171582085999997</v>
      </c>
      <c r="AA53" s="12">
        <v>5.5419973389999999</v>
      </c>
      <c r="AB53" s="12">
        <v>6.4979258700000004</v>
      </c>
      <c r="AC53" s="12">
        <v>1.6101764478</v>
      </c>
      <c r="AD53" s="12">
        <v>534.3079401</v>
      </c>
      <c r="AE53" s="12">
        <v>13.159407932999999</v>
      </c>
      <c r="AF53" s="12">
        <v>131.27955073999999</v>
      </c>
      <c r="AG53" s="12">
        <v>5.0642895870000002</v>
      </c>
      <c r="AH53" s="12">
        <v>599.21265699000003</v>
      </c>
      <c r="AI53" s="12">
        <v>464.27687127000002</v>
      </c>
      <c r="AJ53" s="12">
        <v>24.186032700000002</v>
      </c>
      <c r="AK53" s="12">
        <v>186.82188265999997</v>
      </c>
      <c r="AL53" s="12">
        <v>0.84264248899999994</v>
      </c>
      <c r="AM53" s="12">
        <v>40.801070155999994</v>
      </c>
      <c r="AN53" s="12">
        <v>217.21226806999999</v>
      </c>
      <c r="AO53" s="12">
        <v>28.095872499999999</v>
      </c>
      <c r="AP53" s="46">
        <v>102.55163194999999</v>
      </c>
      <c r="AQ53" s="5">
        <f t="shared" si="4"/>
        <v>5003.0710170721004</v>
      </c>
    </row>
    <row r="54" spans="1:43" x14ac:dyDescent="0.3">
      <c r="A54" s="35" t="s">
        <v>76</v>
      </c>
      <c r="B54" s="36" t="s">
        <v>64</v>
      </c>
      <c r="C54" s="36" t="s">
        <v>65</v>
      </c>
      <c r="D54" s="12">
        <v>0.99141828460382886</v>
      </c>
      <c r="E54" s="12">
        <v>0.82040016715488595</v>
      </c>
      <c r="F54" s="12">
        <v>6.1182598260158052</v>
      </c>
      <c r="G54" s="12">
        <v>4.7321134486497201</v>
      </c>
      <c r="H54" s="12">
        <v>5.371603406157246</v>
      </c>
      <c r="I54" s="12">
        <v>20.888085748541467</v>
      </c>
      <c r="J54" s="12">
        <v>0.25278063362427899</v>
      </c>
      <c r="K54" s="12">
        <v>6.2085886258690142</v>
      </c>
      <c r="L54" s="12">
        <v>2.2268645622158321</v>
      </c>
      <c r="M54" s="12">
        <v>0.919866433439953</v>
      </c>
      <c r="N54" s="12">
        <v>2.711188899703163</v>
      </c>
      <c r="O54" s="12">
        <v>0.27254359273601203</v>
      </c>
      <c r="P54" s="12">
        <v>5.6538655066290397</v>
      </c>
      <c r="Q54" s="12">
        <v>5.303002033916127</v>
      </c>
      <c r="R54" s="12">
        <v>6.8135725391277395</v>
      </c>
      <c r="S54" s="12">
        <v>3.2398789949754532</v>
      </c>
      <c r="T54" s="12">
        <v>52.800044671730895</v>
      </c>
      <c r="U54" s="12">
        <v>10.812486749752299</v>
      </c>
      <c r="V54" s="12">
        <v>2.90511933206913</v>
      </c>
      <c r="W54" s="12">
        <v>1.7272040714450481</v>
      </c>
      <c r="X54" s="12">
        <v>6.981284803684078</v>
      </c>
      <c r="Y54" s="12">
        <v>1.2775425536495959</v>
      </c>
      <c r="Z54" s="12">
        <v>6.5288558234389162</v>
      </c>
      <c r="AA54" s="12">
        <v>4.2540819258777205</v>
      </c>
      <c r="AB54" s="12">
        <v>2.4861521585334909</v>
      </c>
      <c r="AC54" s="12">
        <v>1.8714978868540131</v>
      </c>
      <c r="AD54" s="12">
        <v>26.204636284629402</v>
      </c>
      <c r="AE54" s="12">
        <v>2.6208630365793493</v>
      </c>
      <c r="AF54" s="12">
        <v>7.5734843632786575</v>
      </c>
      <c r="AG54" s="12">
        <v>1.451848687937348</v>
      </c>
      <c r="AH54" s="12">
        <v>26.154096214048899</v>
      </c>
      <c r="AI54" s="12">
        <v>16.7924050680611</v>
      </c>
      <c r="AJ54" s="12">
        <v>4.3533949545885395</v>
      </c>
      <c r="AK54" s="12">
        <v>15.003238751250299</v>
      </c>
      <c r="AL54" s="12">
        <v>0.57420912688870396</v>
      </c>
      <c r="AM54" s="12">
        <v>2.329517509076199</v>
      </c>
      <c r="AN54" s="12">
        <v>11.96890748699178</v>
      </c>
      <c r="AO54" s="12">
        <v>1.8089063224722053</v>
      </c>
      <c r="AP54" s="46">
        <v>10.801411181762919</v>
      </c>
      <c r="AQ54" s="5">
        <f t="shared" si="4"/>
        <v>291.8052216679601</v>
      </c>
    </row>
    <row r="55" spans="1:43" x14ac:dyDescent="0.3">
      <c r="A55" s="35" t="s">
        <v>76</v>
      </c>
      <c r="B55" s="36" t="s">
        <v>66</v>
      </c>
      <c r="C55" s="36" t="s">
        <v>67</v>
      </c>
      <c r="D55" s="12">
        <v>2.6880185678746837</v>
      </c>
      <c r="E55" s="12">
        <v>2.9227497944271912</v>
      </c>
      <c r="F55" s="12">
        <v>14.912366761609741</v>
      </c>
      <c r="G55" s="12">
        <v>36.842199667795398</v>
      </c>
      <c r="H55" s="12">
        <v>34.337864048919499</v>
      </c>
      <c r="I55" s="12">
        <v>138.75830497949576</v>
      </c>
      <c r="J55" s="12">
        <v>1.8705829335493593</v>
      </c>
      <c r="K55" s="12">
        <v>40.90986276588405</v>
      </c>
      <c r="L55" s="12">
        <v>12.189209550297978</v>
      </c>
      <c r="M55" s="12">
        <v>6.4507615791730251</v>
      </c>
      <c r="N55" s="12">
        <v>10.168903495928522</v>
      </c>
      <c r="O55" s="12">
        <v>0.81932376533548334</v>
      </c>
      <c r="P55" s="12">
        <v>16.307827702980202</v>
      </c>
      <c r="Q55" s="12">
        <v>31.852271630433368</v>
      </c>
      <c r="R55" s="12">
        <v>29.682435643687437</v>
      </c>
      <c r="S55" s="12">
        <v>21.457699142191476</v>
      </c>
      <c r="T55" s="12">
        <v>343.52175948393807</v>
      </c>
      <c r="U55" s="12">
        <v>90.905885209582337</v>
      </c>
      <c r="V55" s="12">
        <v>17.915463168424097</v>
      </c>
      <c r="W55" s="12">
        <v>8.108311998794667</v>
      </c>
      <c r="X55" s="12">
        <v>37.601352818455204</v>
      </c>
      <c r="Y55" s="12">
        <v>3.4990897060744199</v>
      </c>
      <c r="Z55" s="12">
        <v>37.584638734288376</v>
      </c>
      <c r="AA55" s="12">
        <v>25.797321830424078</v>
      </c>
      <c r="AB55" s="12">
        <v>16.286324717554361</v>
      </c>
      <c r="AC55" s="12">
        <v>13.242107976291598</v>
      </c>
      <c r="AD55" s="12">
        <v>184.98893598700749</v>
      </c>
      <c r="AE55" s="12">
        <v>13.5853474839151</v>
      </c>
      <c r="AF55" s="12">
        <v>39.207185794735743</v>
      </c>
      <c r="AG55" s="12">
        <v>8.9680090151666185</v>
      </c>
      <c r="AH55" s="12">
        <v>281.25704008895332</v>
      </c>
      <c r="AI55" s="12">
        <v>128.35004509673723</v>
      </c>
      <c r="AJ55" s="12">
        <v>28.44444115405755</v>
      </c>
      <c r="AK55" s="12">
        <v>84.363763043127861</v>
      </c>
      <c r="AL55" s="12">
        <v>3.0720345162326295</v>
      </c>
      <c r="AM55" s="12">
        <v>11.291485163962124</v>
      </c>
      <c r="AN55" s="12">
        <v>74.244166057506291</v>
      </c>
      <c r="AO55" s="12">
        <v>5.2695370468947713</v>
      </c>
      <c r="AP55" s="46">
        <v>51.484724811944872</v>
      </c>
      <c r="AQ55" s="5">
        <f t="shared" si="4"/>
        <v>1911.1593529336524</v>
      </c>
    </row>
    <row r="56" spans="1:43" x14ac:dyDescent="0.3">
      <c r="A56" s="35" t="s">
        <v>76</v>
      </c>
      <c r="B56" s="36" t="s">
        <v>95</v>
      </c>
      <c r="C56" s="36" t="s">
        <v>68</v>
      </c>
      <c r="D56" s="12">
        <v>0.8</v>
      </c>
      <c r="E56" s="12">
        <v>0.2</v>
      </c>
      <c r="F56" s="12">
        <v>4</v>
      </c>
      <c r="G56" s="12">
        <v>5.6480000000000015</v>
      </c>
      <c r="H56" s="12">
        <v>33.308000000000007</v>
      </c>
      <c r="I56" s="12">
        <v>3.7859999999999991</v>
      </c>
      <c r="J56" s="12">
        <v>0.63800000000000001</v>
      </c>
      <c r="K56" s="12">
        <v>11.757999999999999</v>
      </c>
      <c r="L56" s="12">
        <v>4.395999999999999</v>
      </c>
      <c r="M56" s="12">
        <v>86.276000000000039</v>
      </c>
      <c r="N56" s="12">
        <v>0.2</v>
      </c>
      <c r="O56" s="12"/>
      <c r="P56" s="12">
        <v>1.2</v>
      </c>
      <c r="Q56" s="12">
        <v>47.834000000000003</v>
      </c>
      <c r="R56" s="12">
        <v>0.26</v>
      </c>
      <c r="S56" s="12">
        <v>22.414000000000005</v>
      </c>
      <c r="T56" s="12">
        <v>1.512</v>
      </c>
      <c r="U56" s="12"/>
      <c r="V56" s="12">
        <v>4.6400000000000006</v>
      </c>
      <c r="W56" s="12">
        <v>60.918000000000148</v>
      </c>
      <c r="X56" s="12">
        <v>35.756000000000036</v>
      </c>
      <c r="Y56" s="12">
        <v>1.7999999999999998</v>
      </c>
      <c r="Z56" s="12">
        <v>7.5000000000000018</v>
      </c>
      <c r="AA56" s="12">
        <v>19.307999999999979</v>
      </c>
      <c r="AB56" s="12">
        <v>13.142000000000003</v>
      </c>
      <c r="AC56" s="12">
        <v>28.345999999999993</v>
      </c>
      <c r="AD56" s="12">
        <v>18.019999999999989</v>
      </c>
      <c r="AE56" s="14">
        <v>0.43200000000000005</v>
      </c>
      <c r="AF56" s="12">
        <v>31.201999999999995</v>
      </c>
      <c r="AG56" s="12">
        <v>7.5500000000000016</v>
      </c>
      <c r="AH56" s="12">
        <v>13.911999999999985</v>
      </c>
      <c r="AI56" s="12">
        <v>22.995999999999992</v>
      </c>
      <c r="AJ56" s="12">
        <v>82.962000000000074</v>
      </c>
      <c r="AK56" s="12">
        <v>2.2600000000000002</v>
      </c>
      <c r="AL56" s="12">
        <v>1.6220000000000001</v>
      </c>
      <c r="AM56" s="12">
        <v>1.2</v>
      </c>
      <c r="AN56" s="12">
        <v>25.847999999999992</v>
      </c>
      <c r="AO56" s="12">
        <v>0.2</v>
      </c>
      <c r="AP56" s="46">
        <v>33.681999999999931</v>
      </c>
      <c r="AQ56" s="5">
        <f t="shared" si="4"/>
        <v>637.52600000000018</v>
      </c>
    </row>
    <row r="57" spans="1:43" ht="15" thickBot="1" x14ac:dyDescent="0.35">
      <c r="A57" s="37" t="s">
        <v>76</v>
      </c>
      <c r="B57" s="38" t="s">
        <v>69</v>
      </c>
      <c r="C57" s="38" t="s">
        <v>70</v>
      </c>
      <c r="D57" s="16">
        <v>4.4981684768443175</v>
      </c>
      <c r="E57" s="16">
        <v>0.52484463800000003</v>
      </c>
      <c r="F57" s="16">
        <v>31.995122746725674</v>
      </c>
      <c r="G57" s="16">
        <v>184.45361091143741</v>
      </c>
      <c r="H57" s="16">
        <v>7.9146940912890349</v>
      </c>
      <c r="I57" s="16">
        <v>3.1810833559999998</v>
      </c>
      <c r="J57" s="16">
        <v>14.421207705</v>
      </c>
      <c r="K57" s="16">
        <v>7.0659124759999994</v>
      </c>
      <c r="L57" s="16">
        <v>692.18066055715872</v>
      </c>
      <c r="M57" s="16">
        <v>484.30780179175451</v>
      </c>
      <c r="N57" s="16">
        <v>224.2295971901934</v>
      </c>
      <c r="O57" s="16"/>
      <c r="P57" s="16">
        <v>32.833020309050411</v>
      </c>
      <c r="Q57" s="16">
        <v>0.42388988</v>
      </c>
      <c r="R57" s="16"/>
      <c r="S57" s="16">
        <v>2.2170506660000004</v>
      </c>
      <c r="T57" s="16">
        <v>11.514980702000001</v>
      </c>
      <c r="U57" s="16">
        <v>0.26167205399999999</v>
      </c>
      <c r="V57" s="16">
        <v>145.72272545471634</v>
      </c>
      <c r="W57" s="16">
        <v>11.571231565999998</v>
      </c>
      <c r="X57" s="16">
        <v>1.7657284355780716</v>
      </c>
      <c r="Y57" s="16">
        <v>552.02677957435162</v>
      </c>
      <c r="Z57" s="16">
        <v>0.57589326600000001</v>
      </c>
      <c r="AA57" s="16">
        <v>1590.2342286674868</v>
      </c>
      <c r="AB57" s="16">
        <v>9.1060411999999993E-2</v>
      </c>
      <c r="AC57" s="16">
        <v>9.5276210620000015</v>
      </c>
      <c r="AD57" s="16">
        <v>28.876182620999987</v>
      </c>
      <c r="AE57" s="16">
        <v>4.0682060999999999E-2</v>
      </c>
      <c r="AF57" s="16">
        <v>0.80416391800000009</v>
      </c>
      <c r="AG57" s="16">
        <v>2112.6260945290005</v>
      </c>
      <c r="AH57" s="16">
        <v>492.15847144800006</v>
      </c>
      <c r="AI57" s="16">
        <v>18.642807405999999</v>
      </c>
      <c r="AJ57" s="16">
        <v>11.692415030782607</v>
      </c>
      <c r="AK57" s="16">
        <v>28.498873243999999</v>
      </c>
      <c r="AL57" s="17">
        <v>7.1504648000000004E-2</v>
      </c>
      <c r="AM57" s="16">
        <v>1.6448595035238094</v>
      </c>
      <c r="AN57" s="16">
        <v>5.9792420209999992</v>
      </c>
      <c r="AO57" s="16">
        <v>135.38234456544478</v>
      </c>
      <c r="AP57" s="47">
        <v>1016.3093910996699</v>
      </c>
      <c r="AQ57" s="5">
        <f t="shared" si="4"/>
        <v>7866.2656180850063</v>
      </c>
    </row>
    <row r="58" spans="1:43" ht="15" thickBot="1" x14ac:dyDescent="0.35">
      <c r="A58" s="42"/>
      <c r="B58" s="40" t="s">
        <v>246</v>
      </c>
      <c r="C58" s="42"/>
      <c r="D58" s="1">
        <f>SUM(D42:D57)</f>
        <v>2477.9825188028367</v>
      </c>
      <c r="E58" s="2">
        <f t="shared" ref="E58:AP58" si="5">SUM(E42:E57)</f>
        <v>302.18715383860592</v>
      </c>
      <c r="F58" s="2">
        <f t="shared" si="5"/>
        <v>4195.9338570933196</v>
      </c>
      <c r="G58" s="2">
        <f t="shared" si="5"/>
        <v>1716.2874665599927</v>
      </c>
      <c r="H58" s="2">
        <f t="shared" si="5"/>
        <v>3725.6309289047636</v>
      </c>
      <c r="I58" s="2">
        <f t="shared" si="5"/>
        <v>6105.5254295197374</v>
      </c>
      <c r="J58" s="2">
        <f t="shared" si="5"/>
        <v>580.26151919017832</v>
      </c>
      <c r="K58" s="2">
        <f t="shared" si="5"/>
        <v>6810.3602474876334</v>
      </c>
      <c r="L58" s="2">
        <f t="shared" si="5"/>
        <v>1713.0739950507991</v>
      </c>
      <c r="M58" s="2">
        <f t="shared" si="5"/>
        <v>955.88684572868135</v>
      </c>
      <c r="N58" s="2">
        <f t="shared" si="5"/>
        <v>2732.8198927793328</v>
      </c>
      <c r="O58" s="2">
        <f t="shared" si="5"/>
        <v>312.88113745124105</v>
      </c>
      <c r="P58" s="2">
        <f t="shared" si="5"/>
        <v>2994.3881599634528</v>
      </c>
      <c r="Q58" s="2">
        <f t="shared" si="5"/>
        <v>1830.9579348255688</v>
      </c>
      <c r="R58" s="2">
        <f t="shared" si="5"/>
        <v>1720.9675130279034</v>
      </c>
      <c r="S58" s="2">
        <f t="shared" si="5"/>
        <v>2148.3738498962016</v>
      </c>
      <c r="T58" s="2">
        <f t="shared" si="5"/>
        <v>28975.706885071257</v>
      </c>
      <c r="U58" s="2">
        <f t="shared" si="5"/>
        <v>4495.8636450642534</v>
      </c>
      <c r="V58" s="2">
        <f t="shared" si="5"/>
        <v>2249.4679571234587</v>
      </c>
      <c r="W58" s="2">
        <f t="shared" si="5"/>
        <v>2348.3539611825681</v>
      </c>
      <c r="X58" s="2">
        <f t="shared" si="5"/>
        <v>8556.557609304482</v>
      </c>
      <c r="Y58" s="2">
        <f t="shared" si="5"/>
        <v>2360.8109647882325</v>
      </c>
      <c r="Z58" s="2">
        <f t="shared" si="5"/>
        <v>998.59681337303402</v>
      </c>
      <c r="AA58" s="2">
        <f t="shared" si="5"/>
        <v>2837.0855302121845</v>
      </c>
      <c r="AB58" s="2">
        <f t="shared" si="5"/>
        <v>669.92547784562009</v>
      </c>
      <c r="AC58" s="2">
        <f t="shared" si="5"/>
        <v>439.73695292782088</v>
      </c>
      <c r="AD58" s="2">
        <f t="shared" si="5"/>
        <v>12466.180752505506</v>
      </c>
      <c r="AE58" s="2">
        <f t="shared" si="5"/>
        <v>932.02244830654399</v>
      </c>
      <c r="AF58" s="2">
        <f t="shared" si="5"/>
        <v>7327.6723158410405</v>
      </c>
      <c r="AG58" s="2">
        <f t="shared" si="5"/>
        <v>3067.1972778907784</v>
      </c>
      <c r="AH58" s="2">
        <f t="shared" si="5"/>
        <v>10630.646118370134</v>
      </c>
      <c r="AI58" s="2">
        <f t="shared" si="5"/>
        <v>8723.4484038223436</v>
      </c>
      <c r="AJ58" s="2">
        <f t="shared" si="5"/>
        <v>1635.0992415495498</v>
      </c>
      <c r="AK58" s="2">
        <f t="shared" si="5"/>
        <v>3886.4223679532192</v>
      </c>
      <c r="AL58" s="2">
        <f t="shared" si="5"/>
        <v>438.03152051824014</v>
      </c>
      <c r="AM58" s="2">
        <f t="shared" si="5"/>
        <v>2903.2883097107474</v>
      </c>
      <c r="AN58" s="2">
        <f t="shared" si="5"/>
        <v>8493.2960779517307</v>
      </c>
      <c r="AO58" s="2">
        <f t="shared" si="5"/>
        <v>2163.6680931436649</v>
      </c>
      <c r="AP58" s="48">
        <f t="shared" si="5"/>
        <v>4991.1235047571345</v>
      </c>
      <c r="AQ58" s="3">
        <f>SUM(D58:AP58)</f>
        <v>161913.72067933381</v>
      </c>
    </row>
    <row r="59" spans="1:43" ht="15" thickBot="1" x14ac:dyDescent="0.35">
      <c r="A59" s="41"/>
      <c r="B59" s="41"/>
      <c r="C59" s="41"/>
      <c r="D59" s="19"/>
      <c r="E59" s="19"/>
      <c r="F59" s="19"/>
      <c r="G59" s="19"/>
      <c r="H59" s="20"/>
      <c r="I59" s="19"/>
      <c r="J59" s="19"/>
      <c r="K59" s="20"/>
      <c r="L59" s="19"/>
      <c r="M59" s="19"/>
      <c r="N59" s="19"/>
      <c r="O59" s="19"/>
      <c r="P59" s="19"/>
      <c r="Q59" s="19"/>
      <c r="R59" s="19"/>
      <c r="S59" s="20"/>
      <c r="T59" s="20"/>
      <c r="U59" s="20"/>
      <c r="V59" s="19"/>
      <c r="W59" s="19"/>
      <c r="X59" s="19"/>
      <c r="Y59" s="19"/>
      <c r="Z59" s="19"/>
      <c r="AA59" s="19"/>
      <c r="AB59" s="19"/>
      <c r="AC59" s="19"/>
      <c r="AD59" s="20"/>
      <c r="AE59" s="19"/>
      <c r="AF59" s="19"/>
      <c r="AG59" s="20"/>
      <c r="AH59" s="19"/>
      <c r="AI59" s="19"/>
      <c r="AJ59" s="19"/>
      <c r="AK59" s="19"/>
      <c r="AL59" s="14"/>
      <c r="AM59" s="19"/>
      <c r="AN59" s="19"/>
      <c r="AO59" s="19"/>
      <c r="AP59" s="19"/>
    </row>
    <row r="60" spans="1:43" x14ac:dyDescent="0.3">
      <c r="A60" s="31" t="s">
        <v>77</v>
      </c>
      <c r="B60" s="32" t="s">
        <v>40</v>
      </c>
      <c r="C60" s="32" t="s">
        <v>41</v>
      </c>
      <c r="D60" s="9">
        <v>110.68710000055795</v>
      </c>
      <c r="E60" s="9">
        <v>0.30791250003518994</v>
      </c>
      <c r="F60" s="9">
        <v>133.86684</v>
      </c>
      <c r="G60" s="9">
        <v>23.762684999983424</v>
      </c>
      <c r="H60" s="10">
        <v>1.5213299999999996</v>
      </c>
      <c r="I60" s="9"/>
      <c r="J60" s="9">
        <v>456.36532049367122</v>
      </c>
      <c r="K60" s="10"/>
      <c r="L60" s="9">
        <v>43.839372499999996</v>
      </c>
      <c r="M60" s="9"/>
      <c r="N60" s="9">
        <v>175.64199727303739</v>
      </c>
      <c r="O60" s="9">
        <v>87.767004393219736</v>
      </c>
      <c r="P60" s="9">
        <v>301.17478374816272</v>
      </c>
      <c r="Q60" s="9">
        <v>5.2164000000000001</v>
      </c>
      <c r="R60" s="9">
        <v>4.5639899999999987</v>
      </c>
      <c r="S60" s="10"/>
      <c r="T60" s="10">
        <v>11.351759999999999</v>
      </c>
      <c r="U60" s="10"/>
      <c r="V60" s="9">
        <v>24.647854999993065</v>
      </c>
      <c r="W60" s="9">
        <v>34.107700000000001</v>
      </c>
      <c r="X60" s="9">
        <v>6.73773</v>
      </c>
      <c r="Y60" s="9">
        <v>28.879497499999996</v>
      </c>
      <c r="Z60" s="9"/>
      <c r="AA60" s="9">
        <v>30.025850000000005</v>
      </c>
      <c r="AB60" s="9"/>
      <c r="AC60" s="9">
        <v>4.4327924999999997</v>
      </c>
      <c r="AD60" s="10"/>
      <c r="AE60" s="9">
        <v>3.0426599999999993</v>
      </c>
      <c r="AF60" s="9"/>
      <c r="AG60" s="10"/>
      <c r="AH60" s="9">
        <v>2.6082000000000001</v>
      </c>
      <c r="AI60" s="9">
        <v>23.478299999999997</v>
      </c>
      <c r="AJ60" s="9">
        <v>5.780594999999999</v>
      </c>
      <c r="AK60" s="9">
        <v>7.6066499999999984</v>
      </c>
      <c r="AL60" s="9"/>
      <c r="AM60" s="9">
        <v>682.08744746718332</v>
      </c>
      <c r="AN60" s="9">
        <v>10.264889999999999</v>
      </c>
      <c r="AO60" s="9">
        <v>359.2894949573344</v>
      </c>
      <c r="AP60" s="44">
        <v>646.11878249999961</v>
      </c>
      <c r="AQ60" s="4">
        <f>SUM(D60:AP60)</f>
        <v>3225.174940833178</v>
      </c>
    </row>
    <row r="61" spans="1:43" x14ac:dyDescent="0.3">
      <c r="A61" s="33" t="s">
        <v>77</v>
      </c>
      <c r="B61" s="33" t="s">
        <v>189</v>
      </c>
      <c r="C61" s="33" t="s">
        <v>188</v>
      </c>
      <c r="D61" s="34">
        <v>2.8962612999999999</v>
      </c>
      <c r="E61" s="34">
        <v>6.5092499999999994E-3</v>
      </c>
      <c r="F61" s="34">
        <v>2.4971849000000002</v>
      </c>
      <c r="G61" s="34">
        <v>1.2033012050000003</v>
      </c>
      <c r="H61" s="34">
        <v>4.44120296</v>
      </c>
      <c r="I61" s="34">
        <v>4.4847205450000001</v>
      </c>
      <c r="J61" s="34">
        <v>1.7752500000000001E-2</v>
      </c>
      <c r="K61" s="34">
        <v>1.6943280000000001</v>
      </c>
      <c r="L61" s="34">
        <v>3.1138261099999998</v>
      </c>
      <c r="M61" s="34">
        <v>0.295875</v>
      </c>
      <c r="N61" s="34">
        <v>6.135965979999999</v>
      </c>
      <c r="O61" s="34"/>
      <c r="P61" s="34">
        <v>13.04519032</v>
      </c>
      <c r="Q61" s="34">
        <v>0.53257500000000002</v>
      </c>
      <c r="R61" s="34">
        <v>7.2488388019999999</v>
      </c>
      <c r="S61" s="34">
        <v>3.7135343700000001</v>
      </c>
      <c r="T61" s="34">
        <v>66.087465950000009</v>
      </c>
      <c r="U61" s="34">
        <v>6.3430562349999997</v>
      </c>
      <c r="V61" s="34">
        <v>4.1942899950000001</v>
      </c>
      <c r="W61" s="34">
        <v>1.75414421</v>
      </c>
      <c r="X61" s="34">
        <v>5.6624665000000007</v>
      </c>
      <c r="Y61" s="34">
        <v>1.6893278999999999</v>
      </c>
      <c r="Z61" s="34">
        <v>5.662147459999999</v>
      </c>
      <c r="AA61" s="34">
        <v>6.6835020800000002</v>
      </c>
      <c r="AB61" s="34">
        <v>0.33744890000000005</v>
      </c>
      <c r="AC61" s="34">
        <v>0.18154890000000001</v>
      </c>
      <c r="AD61" s="34">
        <v>11.393050564999999</v>
      </c>
      <c r="AE61" s="34">
        <v>10.76310747</v>
      </c>
      <c r="AF61" s="34">
        <v>6.2519190500000006</v>
      </c>
      <c r="AG61" s="34"/>
      <c r="AH61" s="34">
        <v>23.445484819999997</v>
      </c>
      <c r="AI61" s="34">
        <v>9.8383061220000005</v>
      </c>
      <c r="AJ61" s="34">
        <v>0.69293929999999992</v>
      </c>
      <c r="AK61" s="34">
        <v>4.5210955100000003</v>
      </c>
      <c r="AL61" s="34"/>
      <c r="AM61" s="34">
        <v>2.4081386230000001</v>
      </c>
      <c r="AN61" s="34">
        <v>4.72265465</v>
      </c>
      <c r="AO61" s="34">
        <v>4.2691855899999993</v>
      </c>
      <c r="AP61" s="45">
        <v>4.4453560899999998</v>
      </c>
      <c r="AQ61" s="5">
        <f>SUM(D61:AP61)</f>
        <v>232.67370216200004</v>
      </c>
    </row>
    <row r="62" spans="1:43" x14ac:dyDescent="0.3">
      <c r="A62" s="35" t="s">
        <v>77</v>
      </c>
      <c r="B62" s="36" t="s">
        <v>42</v>
      </c>
      <c r="C62" s="36" t="s">
        <v>43</v>
      </c>
      <c r="D62" s="12">
        <v>10.5081676</v>
      </c>
      <c r="E62" s="12">
        <v>10.650800200000001</v>
      </c>
      <c r="F62" s="12">
        <v>138.16440600000001</v>
      </c>
      <c r="G62" s="12">
        <v>63.508771100000004</v>
      </c>
      <c r="H62" s="12">
        <v>53.143518799999995</v>
      </c>
      <c r="I62" s="12">
        <v>293.77648600000003</v>
      </c>
      <c r="J62" s="12">
        <v>0.81408757000000009</v>
      </c>
      <c r="K62" s="12">
        <v>70.759452699999997</v>
      </c>
      <c r="L62" s="12">
        <v>21.232700399999999</v>
      </c>
      <c r="M62" s="12">
        <v>2.6025931000000004</v>
      </c>
      <c r="N62" s="12">
        <v>39.818385899999996</v>
      </c>
      <c r="O62" s="12">
        <v>0.72141905000000006</v>
      </c>
      <c r="P62" s="12">
        <v>49.244331000000003</v>
      </c>
      <c r="Q62" s="12">
        <v>47.339608200000001</v>
      </c>
      <c r="R62" s="12">
        <v>44.548263900000002</v>
      </c>
      <c r="S62" s="12">
        <v>22.835104599999998</v>
      </c>
      <c r="T62" s="12">
        <v>2198.7905700000001</v>
      </c>
      <c r="U62" s="12">
        <v>166.29596700000002</v>
      </c>
      <c r="V62" s="12">
        <v>38.069175399999999</v>
      </c>
      <c r="W62" s="12">
        <v>9.3044665000000002</v>
      </c>
      <c r="X62" s="12">
        <v>59.333389699999998</v>
      </c>
      <c r="Y62" s="12">
        <v>7.5143050000000002</v>
      </c>
      <c r="Z62" s="12">
        <v>34.743658099999998</v>
      </c>
      <c r="AA62" s="12">
        <v>17.636754300000003</v>
      </c>
      <c r="AB62" s="12">
        <v>16.130461700000001</v>
      </c>
      <c r="AC62" s="12">
        <v>5.59863673</v>
      </c>
      <c r="AD62" s="12">
        <v>550.60015499999997</v>
      </c>
      <c r="AE62" s="12">
        <v>14.430817700000002</v>
      </c>
      <c r="AF62" s="12">
        <v>92.77661599999999</v>
      </c>
      <c r="AG62" s="12">
        <v>3.3644866499999999</v>
      </c>
      <c r="AH62" s="12">
        <v>589.30567600000006</v>
      </c>
      <c r="AI62" s="12">
        <v>356.67472300000003</v>
      </c>
      <c r="AJ62" s="12">
        <v>17.080744299999999</v>
      </c>
      <c r="AK62" s="12">
        <v>192.79457199999999</v>
      </c>
      <c r="AL62" s="12">
        <v>1.1747970700000001</v>
      </c>
      <c r="AM62" s="12">
        <v>40.1020003</v>
      </c>
      <c r="AN62" s="12">
        <v>178.229793</v>
      </c>
      <c r="AO62" s="12">
        <v>22.9361845</v>
      </c>
      <c r="AP62" s="46">
        <v>147.70931200000001</v>
      </c>
      <c r="AQ62" s="5">
        <f t="shared" ref="AQ62:AQ80" si="6">SUM(D62:AP62)</f>
        <v>5630.2653580700016</v>
      </c>
    </row>
    <row r="63" spans="1:43" x14ac:dyDescent="0.3">
      <c r="A63" s="35" t="s">
        <v>77</v>
      </c>
      <c r="B63" s="36" t="s">
        <v>44</v>
      </c>
      <c r="C63" s="36" t="s">
        <v>45</v>
      </c>
      <c r="D63" s="14"/>
      <c r="E63" s="14">
        <v>4.4621950000000001E-2</v>
      </c>
      <c r="F63" s="14">
        <v>1.066044</v>
      </c>
      <c r="G63" s="14"/>
      <c r="H63" s="12">
        <v>40.779289121799998</v>
      </c>
      <c r="I63" s="12">
        <v>7.7511965100000007</v>
      </c>
      <c r="J63" s="14">
        <v>0.1246757</v>
      </c>
      <c r="K63" s="12">
        <v>10.873592132430241</v>
      </c>
      <c r="L63" s="14"/>
      <c r="M63" s="14"/>
      <c r="N63" s="14">
        <v>0.55167720000000009</v>
      </c>
      <c r="O63" s="14">
        <v>0.15687380000000001</v>
      </c>
      <c r="P63" s="14"/>
      <c r="Q63" s="12">
        <v>6.6370339248099999</v>
      </c>
      <c r="R63" s="12">
        <v>11.878251363</v>
      </c>
      <c r="S63" s="12">
        <v>13.88095934</v>
      </c>
      <c r="T63" s="12">
        <v>60.173920432999999</v>
      </c>
      <c r="U63" s="12">
        <v>36.364381999999999</v>
      </c>
      <c r="V63" s="14"/>
      <c r="W63" s="14">
        <v>1.3864862</v>
      </c>
      <c r="X63" s="14"/>
      <c r="Y63" s="14"/>
      <c r="Z63" s="12">
        <v>0.2403052752</v>
      </c>
      <c r="AA63" s="14"/>
      <c r="AB63" s="12">
        <v>5.0617040740000006</v>
      </c>
      <c r="AC63" s="14"/>
      <c r="AD63" s="12">
        <v>20.8330752482</v>
      </c>
      <c r="AE63" s="12">
        <v>16.094214280000003</v>
      </c>
      <c r="AF63" s="12">
        <v>14.90182536186</v>
      </c>
      <c r="AG63" s="14">
        <v>0.4363766</v>
      </c>
      <c r="AH63" s="12">
        <v>9.3772080419999995</v>
      </c>
      <c r="AI63" s="14"/>
      <c r="AJ63" s="14"/>
      <c r="AK63" s="12">
        <v>0.80111758839999991</v>
      </c>
      <c r="AL63" s="12">
        <v>6.4379458999999999</v>
      </c>
      <c r="AM63" s="14">
        <v>0.44250239999999996</v>
      </c>
      <c r="AN63" s="12">
        <v>13.37894962172</v>
      </c>
      <c r="AO63" s="14">
        <v>0.45718259999999999</v>
      </c>
      <c r="AP63" s="14"/>
      <c r="AQ63" s="5">
        <f t="shared" si="6"/>
        <v>280.13141066642027</v>
      </c>
    </row>
    <row r="64" spans="1:43" x14ac:dyDescent="0.3">
      <c r="A64" s="35" t="s">
        <v>77</v>
      </c>
      <c r="B64" s="36" t="s">
        <v>78</v>
      </c>
      <c r="C64" s="36" t="s">
        <v>79</v>
      </c>
      <c r="D64" s="12">
        <v>12522.06967031746</v>
      </c>
      <c r="E64" s="12">
        <v>316.26432140354086</v>
      </c>
      <c r="F64" s="12">
        <v>2952.4565797306568</v>
      </c>
      <c r="G64" s="12">
        <v>24.700445815821606</v>
      </c>
      <c r="H64" s="12">
        <v>68.093181635418674</v>
      </c>
      <c r="I64" s="12">
        <v>143.21806812271063</v>
      </c>
      <c r="J64" s="12">
        <v>1667.9188517584346</v>
      </c>
      <c r="K64" s="12">
        <v>72.484760491645787</v>
      </c>
      <c r="L64" s="12">
        <v>6009.2833338095234</v>
      </c>
      <c r="M64" s="12">
        <v>157.59722817460317</v>
      </c>
      <c r="N64" s="12">
        <v>4427.7219591491557</v>
      </c>
      <c r="O64" s="12">
        <v>1137.9931735829157</v>
      </c>
      <c r="P64" s="12">
        <v>10110.246987006298</v>
      </c>
      <c r="Q64" s="12">
        <v>146.97984430116961</v>
      </c>
      <c r="R64" s="12">
        <v>87.213504197191696</v>
      </c>
      <c r="S64" s="12">
        <v>12.494344578947368</v>
      </c>
      <c r="T64" s="12">
        <v>117.12993910683761</v>
      </c>
      <c r="U64" s="12">
        <v>100.27493166666666</v>
      </c>
      <c r="V64" s="12">
        <v>193.16467727869355</v>
      </c>
      <c r="W64" s="12">
        <v>1241.300294721917</v>
      </c>
      <c r="X64" s="12">
        <v>309.71102588450293</v>
      </c>
      <c r="Y64" s="12">
        <v>10021.807061202879</v>
      </c>
      <c r="Z64" s="12">
        <v>21.757660690058479</v>
      </c>
      <c r="AA64" s="12">
        <v>388.80909747180448</v>
      </c>
      <c r="AB64" s="12">
        <v>77.928089999999997</v>
      </c>
      <c r="AC64" s="12">
        <v>147.51904784126987</v>
      </c>
      <c r="AD64" s="12">
        <v>75.177211527777771</v>
      </c>
      <c r="AE64" s="12">
        <v>60.57319736874237</v>
      </c>
      <c r="AF64" s="12">
        <v>637.50376316239317</v>
      </c>
      <c r="AG64" s="12">
        <v>27.057168555555556</v>
      </c>
      <c r="AH64" s="12">
        <v>259.37214055555557</v>
      </c>
      <c r="AI64" s="12">
        <v>2644.3354322112332</v>
      </c>
      <c r="AJ64" s="12">
        <v>888.57896729059826</v>
      </c>
      <c r="AK64" s="12">
        <v>94.521411816239308</v>
      </c>
      <c r="AL64" s="12">
        <v>68.126866450742241</v>
      </c>
      <c r="AM64" s="12">
        <v>4482.2157878011694</v>
      </c>
      <c r="AN64" s="12">
        <v>754.17987959176787</v>
      </c>
      <c r="AO64" s="12">
        <v>11905.954433388471</v>
      </c>
      <c r="AP64" s="46">
        <v>2047.8571553396312</v>
      </c>
      <c r="AQ64" s="5"/>
    </row>
    <row r="65" spans="1:43" x14ac:dyDescent="0.3">
      <c r="A65" s="35" t="s">
        <v>77</v>
      </c>
      <c r="B65" s="36" t="s">
        <v>80</v>
      </c>
      <c r="C65" s="36" t="s">
        <v>81</v>
      </c>
      <c r="D65" s="12">
        <v>87.380619999999993</v>
      </c>
      <c r="E65" s="12">
        <v>72.802240000000012</v>
      </c>
      <c r="F65" s="12">
        <v>7910.9863000000005</v>
      </c>
      <c r="G65" s="12">
        <v>987.38136999999995</v>
      </c>
      <c r="H65" s="12">
        <v>138.58413999999999</v>
      </c>
      <c r="I65" s="12">
        <v>2868.3411999999998</v>
      </c>
      <c r="J65" s="12">
        <v>24.416667</v>
      </c>
      <c r="K65" s="12">
        <v>715.99751000000003</v>
      </c>
      <c r="L65" s="12">
        <v>501.96142999999995</v>
      </c>
      <c r="M65" s="12">
        <v>469.11795699999999</v>
      </c>
      <c r="N65" s="12">
        <v>2198.6773000000003</v>
      </c>
      <c r="O65" s="12">
        <v>2.3749560000000001</v>
      </c>
      <c r="P65" s="12">
        <v>1014.2221</v>
      </c>
      <c r="Q65" s="12">
        <v>38.497957</v>
      </c>
      <c r="R65" s="12">
        <v>148.23101</v>
      </c>
      <c r="S65" s="12">
        <v>82.444400000000002</v>
      </c>
      <c r="T65" s="12">
        <v>12588.176199999998</v>
      </c>
      <c r="U65" s="12">
        <v>253.52722</v>
      </c>
      <c r="V65" s="12">
        <v>769.91952000000003</v>
      </c>
      <c r="W65" s="12">
        <v>76.583710000000011</v>
      </c>
      <c r="X65" s="12">
        <v>430.23440000000005</v>
      </c>
      <c r="Y65" s="12">
        <v>483.07215000000002</v>
      </c>
      <c r="Z65" s="12">
        <v>103.56191799999999</v>
      </c>
      <c r="AA65" s="12">
        <v>468.78745000000004</v>
      </c>
      <c r="AB65" s="12">
        <v>29.324671000000002</v>
      </c>
      <c r="AC65" s="12">
        <v>120.22470200000001</v>
      </c>
      <c r="AD65" s="12">
        <v>2148.6043</v>
      </c>
      <c r="AE65" s="12">
        <v>120.98933000000001</v>
      </c>
      <c r="AF65" s="12">
        <v>836.16996999999992</v>
      </c>
      <c r="AG65" s="12">
        <v>16.981123</v>
      </c>
      <c r="AH65" s="12">
        <v>2404.5749999999998</v>
      </c>
      <c r="AI65" s="12">
        <v>7964.0557399999998</v>
      </c>
      <c r="AJ65" s="12">
        <v>293.63497999999998</v>
      </c>
      <c r="AK65" s="12">
        <v>833.98738999999989</v>
      </c>
      <c r="AL65" s="12">
        <v>23.370114000000001</v>
      </c>
      <c r="AM65" s="12">
        <v>1023.1011399999999</v>
      </c>
      <c r="AN65" s="12">
        <v>2104.0050099999999</v>
      </c>
      <c r="AO65" s="12">
        <v>74.131140000000002</v>
      </c>
      <c r="AP65" s="46">
        <v>3671.8153000000002</v>
      </c>
      <c r="AQ65" s="5">
        <f t="shared" si="6"/>
        <v>54100.249634999993</v>
      </c>
    </row>
    <row r="66" spans="1:43" x14ac:dyDescent="0.3">
      <c r="A66" s="35" t="s">
        <v>77</v>
      </c>
      <c r="B66" s="36" t="s">
        <v>82</v>
      </c>
      <c r="C66" s="36" t="s">
        <v>83</v>
      </c>
      <c r="D66" s="12">
        <v>1372.964048</v>
      </c>
      <c r="E66" s="12">
        <v>362.97242019999999</v>
      </c>
      <c r="F66" s="12">
        <v>573.35597000000007</v>
      </c>
      <c r="G66" s="12">
        <v>659.79828799999996</v>
      </c>
      <c r="H66" s="12">
        <v>309.25938740000004</v>
      </c>
      <c r="I66" s="12">
        <v>642.85692819999997</v>
      </c>
      <c r="J66" s="12">
        <v>760.99178200000006</v>
      </c>
      <c r="K66" s="12">
        <v>327.38909647999998</v>
      </c>
      <c r="L66" s="12">
        <v>3598.9621419999999</v>
      </c>
      <c r="M66" s="12">
        <v>1973.0687699999999</v>
      </c>
      <c r="N66" s="12">
        <v>1293.1573860000001</v>
      </c>
      <c r="O66" s="12">
        <v>891.83489399999996</v>
      </c>
      <c r="P66" s="12">
        <v>2310.5359699999999</v>
      </c>
      <c r="Q66" s="12">
        <v>575.47305899999992</v>
      </c>
      <c r="R66" s="12">
        <v>153.57718973999999</v>
      </c>
      <c r="S66" s="12">
        <v>467.44546319999995</v>
      </c>
      <c r="T66" s="12">
        <v>5640.1741599999996</v>
      </c>
      <c r="U66" s="12">
        <v>585.24000360000002</v>
      </c>
      <c r="V66" s="12">
        <v>486.545479</v>
      </c>
      <c r="W66" s="12">
        <v>1132.541414</v>
      </c>
      <c r="X66" s="12">
        <v>495.77473579999997</v>
      </c>
      <c r="Y66" s="12">
        <v>2169.78802</v>
      </c>
      <c r="Z66" s="12">
        <v>417.82418459999997</v>
      </c>
      <c r="AA66" s="12">
        <v>2335.4724299999998</v>
      </c>
      <c r="AB66" s="12">
        <v>428.35711500000002</v>
      </c>
      <c r="AC66" s="12">
        <v>2275.7235819999996</v>
      </c>
      <c r="AD66" s="12">
        <v>1079.3614464</v>
      </c>
      <c r="AE66" s="12">
        <v>98.626940399999995</v>
      </c>
      <c r="AF66" s="12">
        <v>567.84009419999995</v>
      </c>
      <c r="AG66" s="12">
        <v>220.04323219999998</v>
      </c>
      <c r="AH66" s="12">
        <v>1387.5054843999999</v>
      </c>
      <c r="AI66" s="12">
        <v>7672.9522599999991</v>
      </c>
      <c r="AJ66" s="12">
        <v>4279.2867400000005</v>
      </c>
      <c r="AK66" s="12">
        <v>737.82055700000001</v>
      </c>
      <c r="AL66" s="12">
        <v>93.898476200000005</v>
      </c>
      <c r="AM66" s="12">
        <v>397.56422379999998</v>
      </c>
      <c r="AN66" s="12">
        <v>704.85165540000003</v>
      </c>
      <c r="AO66" s="12">
        <v>2615.9985340000003</v>
      </c>
      <c r="AP66" s="46">
        <v>2801.7187079999999</v>
      </c>
      <c r="AQ66" s="5">
        <f t="shared" si="6"/>
        <v>54898.552270219989</v>
      </c>
    </row>
    <row r="67" spans="1:43" x14ac:dyDescent="0.3">
      <c r="A67" s="35" t="s">
        <v>77</v>
      </c>
      <c r="B67" s="36" t="s">
        <v>46</v>
      </c>
      <c r="C67" s="36" t="s">
        <v>47</v>
      </c>
      <c r="D67" s="12">
        <v>5.2253799069571967</v>
      </c>
      <c r="E67" s="12">
        <v>4.0250670589639563</v>
      </c>
      <c r="F67" s="12">
        <v>58.804875205736721</v>
      </c>
      <c r="G67" s="12">
        <v>27.742984821866624</v>
      </c>
      <c r="H67" s="12">
        <v>13.913405474469744</v>
      </c>
      <c r="I67" s="12">
        <v>132.00340052430562</v>
      </c>
      <c r="J67" s="12">
        <v>0.91160583377745974</v>
      </c>
      <c r="K67" s="12">
        <v>35.326003279403231</v>
      </c>
      <c r="L67" s="12">
        <v>6.5326478859034243</v>
      </c>
      <c r="M67" s="12">
        <v>1.3201528872014334</v>
      </c>
      <c r="N67" s="12">
        <v>23.034586504012857</v>
      </c>
      <c r="O67" s="12">
        <v>0.18393762032952291</v>
      </c>
      <c r="P67" s="12">
        <v>22.119436085959787</v>
      </c>
      <c r="Q67" s="12">
        <v>13.737789404481047</v>
      </c>
      <c r="R67" s="12">
        <v>10.348777927747882</v>
      </c>
      <c r="S67" s="12">
        <v>6.1398953199742934</v>
      </c>
      <c r="T67" s="12">
        <v>934.77379717058625</v>
      </c>
      <c r="U67" s="12">
        <v>43.450119112554248</v>
      </c>
      <c r="V67" s="12">
        <v>9.5023791920003138</v>
      </c>
      <c r="W67" s="12">
        <v>4.332938093785538</v>
      </c>
      <c r="X67" s="12">
        <v>19.414524104208198</v>
      </c>
      <c r="Y67" s="12">
        <v>1.5566174488234479</v>
      </c>
      <c r="Z67" s="12">
        <v>7.9720528572301967</v>
      </c>
      <c r="AA67" s="12">
        <v>7.2175896910507555</v>
      </c>
      <c r="AB67" s="12">
        <v>4.570411564762261</v>
      </c>
      <c r="AC67" s="12">
        <v>1.7319486792357683</v>
      </c>
      <c r="AD67" s="12">
        <v>217.29289147366822</v>
      </c>
      <c r="AE67" s="12">
        <v>4.4784932331309522</v>
      </c>
      <c r="AF67" s="12">
        <v>43.376672152020646</v>
      </c>
      <c r="AG67" s="12">
        <v>1.8430845832916511</v>
      </c>
      <c r="AH67" s="12">
        <v>292.70690259322981</v>
      </c>
      <c r="AI67" s="12">
        <v>149.7477849937226</v>
      </c>
      <c r="AJ67" s="12">
        <v>7.39469882867082</v>
      </c>
      <c r="AK67" s="12">
        <v>54.883302071046536</v>
      </c>
      <c r="AL67" s="12">
        <v>0.60262035022229066</v>
      </c>
      <c r="AM67" s="12">
        <v>18.838284348197543</v>
      </c>
      <c r="AN67" s="12">
        <v>73.00838103146485</v>
      </c>
      <c r="AO67" s="12">
        <v>11.085591589871676</v>
      </c>
      <c r="AP67" s="46">
        <v>63.270238188806395</v>
      </c>
      <c r="AQ67" s="5">
        <f t="shared" si="6"/>
        <v>2334.421269092672</v>
      </c>
    </row>
    <row r="68" spans="1:43" x14ac:dyDescent="0.3">
      <c r="A68" s="35" t="s">
        <v>77</v>
      </c>
      <c r="B68" s="36" t="s">
        <v>48</v>
      </c>
      <c r="C68" s="36" t="s">
        <v>49</v>
      </c>
      <c r="D68" s="14"/>
      <c r="E68" s="14"/>
      <c r="F68" s="12">
        <v>4.51</v>
      </c>
      <c r="G68" s="12"/>
      <c r="H68" s="12">
        <v>24.009999999999998</v>
      </c>
      <c r="I68" s="12">
        <v>60.195820000000019</v>
      </c>
      <c r="J68" s="14"/>
      <c r="K68" s="12">
        <v>395.50869699999998</v>
      </c>
      <c r="L68" s="12">
        <v>23.150000000000002</v>
      </c>
      <c r="M68" s="12"/>
      <c r="N68" s="14"/>
      <c r="O68" s="14"/>
      <c r="P68" s="12">
        <v>22.68</v>
      </c>
      <c r="Q68" s="12">
        <v>244.29443000000003</v>
      </c>
      <c r="R68" s="12">
        <v>3.6</v>
      </c>
      <c r="S68" s="12">
        <v>46.57</v>
      </c>
      <c r="T68" s="12">
        <v>86.891499999999994</v>
      </c>
      <c r="U68" s="12">
        <v>15.484500000000001</v>
      </c>
      <c r="V68" s="14"/>
      <c r="W68" s="12">
        <v>226.11977500000003</v>
      </c>
      <c r="X68" s="12">
        <v>567.98622999999986</v>
      </c>
      <c r="Y68" s="14"/>
      <c r="Z68" s="12">
        <v>33.4</v>
      </c>
      <c r="AA68" s="14"/>
      <c r="AB68" s="12">
        <v>16.400000000000002</v>
      </c>
      <c r="AC68" s="12">
        <v>3.6000000000000005</v>
      </c>
      <c r="AD68" s="12">
        <v>325.30700000000002</v>
      </c>
      <c r="AE68" s="14"/>
      <c r="AF68" s="12">
        <v>468.62936499999995</v>
      </c>
      <c r="AG68" s="14"/>
      <c r="AH68" s="12">
        <v>14.862000000000002</v>
      </c>
      <c r="AI68" s="12">
        <v>138.65058999999997</v>
      </c>
      <c r="AJ68" s="12">
        <v>171.17365499999997</v>
      </c>
      <c r="AK68" s="12">
        <v>0.48099999999999998</v>
      </c>
      <c r="AL68" s="14"/>
      <c r="AM68" s="12">
        <v>121.91</v>
      </c>
      <c r="AN68" s="12">
        <v>883.30001000000061</v>
      </c>
      <c r="AO68" s="12">
        <v>15.690000000000001</v>
      </c>
      <c r="AP68" s="46">
        <v>55.478870000000001</v>
      </c>
      <c r="AQ68" s="5">
        <f t="shared" si="6"/>
        <v>3969.8834420000007</v>
      </c>
    </row>
    <row r="69" spans="1:43" x14ac:dyDescent="0.3">
      <c r="A69" s="35" t="s">
        <v>77</v>
      </c>
      <c r="B69" s="36" t="s">
        <v>74</v>
      </c>
      <c r="C69" s="36" t="s">
        <v>75</v>
      </c>
      <c r="D69" s="12">
        <v>469.07720452700005</v>
      </c>
      <c r="E69" s="12">
        <v>232.74503908299999</v>
      </c>
      <c r="F69" s="12">
        <v>392.18755124599994</v>
      </c>
      <c r="G69" s="12">
        <v>7.4950829590000003</v>
      </c>
      <c r="H69" s="12">
        <v>71.578886820999998</v>
      </c>
      <c r="I69" s="12">
        <v>294.18610774000001</v>
      </c>
      <c r="J69" s="12">
        <v>71.067714459000015</v>
      </c>
      <c r="K69" s="12">
        <v>205.32947826999998</v>
      </c>
      <c r="L69" s="12">
        <v>115.180552353</v>
      </c>
      <c r="M69" s="12">
        <v>74.60348864800001</v>
      </c>
      <c r="N69" s="12">
        <v>622.82345836100012</v>
      </c>
      <c r="O69" s="12">
        <v>98.212402561999994</v>
      </c>
      <c r="P69" s="12">
        <v>2405.141484749</v>
      </c>
      <c r="Q69" s="12">
        <v>65.591796370000012</v>
      </c>
      <c r="R69" s="12">
        <v>70.719282097999994</v>
      </c>
      <c r="S69" s="12">
        <v>21.656931306999997</v>
      </c>
      <c r="T69" s="12">
        <v>280.46336254000005</v>
      </c>
      <c r="U69" s="12">
        <v>13.37353246</v>
      </c>
      <c r="V69" s="12">
        <v>286.64487434000006</v>
      </c>
      <c r="W69" s="12">
        <v>226.82251494299999</v>
      </c>
      <c r="X69" s="12">
        <v>316.22442545000001</v>
      </c>
      <c r="Y69" s="12">
        <v>123.79723674</v>
      </c>
      <c r="Z69" s="12">
        <v>15.398399167000001</v>
      </c>
      <c r="AA69" s="12">
        <v>512.83402572599994</v>
      </c>
      <c r="AB69" s="12">
        <v>56.085240405000008</v>
      </c>
      <c r="AC69" s="12">
        <v>41.442675068999996</v>
      </c>
      <c r="AD69" s="12">
        <v>132.73640287000003</v>
      </c>
      <c r="AE69" s="12">
        <v>21.784401240000001</v>
      </c>
      <c r="AF69" s="12">
        <v>247.25087676999999</v>
      </c>
      <c r="AG69" s="12">
        <v>8.0752867909999981</v>
      </c>
      <c r="AH69" s="12">
        <v>240.75877580999997</v>
      </c>
      <c r="AI69" s="12">
        <v>329.74405275000004</v>
      </c>
      <c r="AJ69" s="12">
        <v>236.41073240999998</v>
      </c>
      <c r="AK69" s="12">
        <v>198.17797694000001</v>
      </c>
      <c r="AL69" s="12">
        <v>63.165200716000001</v>
      </c>
      <c r="AM69" s="12">
        <v>328.04017101100004</v>
      </c>
      <c r="AN69" s="12">
        <v>641.66849808000006</v>
      </c>
      <c r="AO69" s="12">
        <v>238.50975389299998</v>
      </c>
      <c r="AP69" s="46">
        <v>1976.90058335</v>
      </c>
      <c r="AQ69" s="5">
        <f t="shared" si="6"/>
        <v>11753.905461024</v>
      </c>
    </row>
    <row r="70" spans="1:43" x14ac:dyDescent="0.3">
      <c r="A70" s="35" t="s">
        <v>77</v>
      </c>
      <c r="B70" s="36" t="s">
        <v>50</v>
      </c>
      <c r="C70" s="36" t="s">
        <v>51</v>
      </c>
      <c r="D70" s="12">
        <v>27.756003800000002</v>
      </c>
      <c r="E70" s="12">
        <v>0</v>
      </c>
      <c r="F70" s="12">
        <v>28.426302572926694</v>
      </c>
      <c r="G70" s="12">
        <v>6.7630817273727848</v>
      </c>
      <c r="H70" s="12">
        <v>0</v>
      </c>
      <c r="I70" s="12">
        <v>19.793308014612755</v>
      </c>
      <c r="J70" s="12">
        <v>0.18683202245000002</v>
      </c>
      <c r="K70" s="12">
        <v>19.468505257384209</v>
      </c>
      <c r="L70" s="12">
        <v>1.3967771999999998</v>
      </c>
      <c r="M70" s="12">
        <v>0.94632780000000005</v>
      </c>
      <c r="N70" s="12">
        <v>21.750904700835033</v>
      </c>
      <c r="O70" s="12">
        <v>0</v>
      </c>
      <c r="P70" s="12">
        <v>6.4528624044558178</v>
      </c>
      <c r="Q70" s="12">
        <v>1.0360739999999999</v>
      </c>
      <c r="R70" s="12">
        <v>0</v>
      </c>
      <c r="S70" s="12">
        <v>0</v>
      </c>
      <c r="T70" s="12">
        <v>22.183571500400582</v>
      </c>
      <c r="U70" s="12">
        <v>0.36589709999999998</v>
      </c>
      <c r="V70" s="12">
        <v>2.8428520000000002</v>
      </c>
      <c r="W70" s="12">
        <v>37.033230841919547</v>
      </c>
      <c r="X70" s="12">
        <v>13.675982888343134</v>
      </c>
      <c r="Y70" s="12">
        <v>14.571579186042893</v>
      </c>
      <c r="Z70" s="12">
        <v>0.75250050000000002</v>
      </c>
      <c r="AA70" s="12">
        <v>1.495725</v>
      </c>
      <c r="AB70" s="12">
        <v>0</v>
      </c>
      <c r="AC70" s="12">
        <v>1.085534</v>
      </c>
      <c r="AD70" s="12">
        <v>19.910522223488659</v>
      </c>
      <c r="AE70" s="12">
        <v>0</v>
      </c>
      <c r="AF70" s="12">
        <v>4.7837138079044879</v>
      </c>
      <c r="AG70" s="12">
        <v>16.059592857104182</v>
      </c>
      <c r="AH70" s="12">
        <v>12.755483813771846</v>
      </c>
      <c r="AI70" s="12">
        <v>33.274900828712852</v>
      </c>
      <c r="AJ70" s="12">
        <v>1.7881072383046404</v>
      </c>
      <c r="AK70" s="12">
        <v>11.823480500000001</v>
      </c>
      <c r="AL70" s="12">
        <v>0</v>
      </c>
      <c r="AM70" s="12">
        <v>8.3339728293253241</v>
      </c>
      <c r="AN70" s="12">
        <v>5.9936094039820658</v>
      </c>
      <c r="AO70" s="12">
        <v>4.791493</v>
      </c>
      <c r="AP70" s="46">
        <v>4.5940723418214215</v>
      </c>
      <c r="AQ70" s="5">
        <f t="shared" si="6"/>
        <v>352.09280136115899</v>
      </c>
    </row>
    <row r="71" spans="1:43" x14ac:dyDescent="0.3">
      <c r="A71" s="35" t="s">
        <v>77</v>
      </c>
      <c r="B71" s="36" t="s">
        <v>52</v>
      </c>
      <c r="C71" s="36" t="s">
        <v>53</v>
      </c>
      <c r="D71" s="12">
        <v>0.83323574362800001</v>
      </c>
      <c r="E71" s="12">
        <v>1.656128464564</v>
      </c>
      <c r="F71" s="12">
        <v>12.218988247790001</v>
      </c>
      <c r="G71" s="12">
        <v>5.1716679075900007</v>
      </c>
      <c r="H71" s="12">
        <v>5.7036225795300002</v>
      </c>
      <c r="I71" s="12">
        <v>29.545440037630001</v>
      </c>
      <c r="J71" s="12">
        <v>0.33453024712169999</v>
      </c>
      <c r="K71" s="12">
        <v>7.4101009185100004</v>
      </c>
      <c r="L71" s="12">
        <v>2.6512090841959997</v>
      </c>
      <c r="M71" s="12">
        <v>0.45584168928400004</v>
      </c>
      <c r="N71" s="12">
        <v>4.9751353102299989</v>
      </c>
      <c r="O71" s="12">
        <v>0.20759824958609999</v>
      </c>
      <c r="P71" s="12">
        <v>5.7116144065199999</v>
      </c>
      <c r="Q71" s="12">
        <v>6.0246401515599999</v>
      </c>
      <c r="R71" s="12">
        <v>6.3265063156199997</v>
      </c>
      <c r="S71" s="12">
        <v>2.7254188992349997</v>
      </c>
      <c r="T71" s="12">
        <v>120.116291636</v>
      </c>
      <c r="U71" s="12">
        <v>17.077427164089997</v>
      </c>
      <c r="V71" s="12">
        <v>3.6435785339829998</v>
      </c>
      <c r="W71" s="12">
        <v>1.6711600021009998</v>
      </c>
      <c r="X71" s="12">
        <v>5.7914787290400005</v>
      </c>
      <c r="Y71" s="12">
        <v>0.71063694228500007</v>
      </c>
      <c r="Z71" s="12">
        <v>4.7121231342510006</v>
      </c>
      <c r="AA71" s="12">
        <v>3.407678349028</v>
      </c>
      <c r="AB71" s="12">
        <v>1.600101206652</v>
      </c>
      <c r="AC71" s="12">
        <v>1.0017424512409998</v>
      </c>
      <c r="AD71" s="12">
        <v>55.215152344499998</v>
      </c>
      <c r="AE71" s="12">
        <v>1.5929924896479999</v>
      </c>
      <c r="AF71" s="12">
        <v>9.0506684389899998</v>
      </c>
      <c r="AG71" s="12">
        <v>0.79881863054500002</v>
      </c>
      <c r="AH71" s="12">
        <v>45.104273061000008</v>
      </c>
      <c r="AI71" s="12">
        <v>32.977783344759999</v>
      </c>
      <c r="AJ71" s="12">
        <v>3.3083058105309999</v>
      </c>
      <c r="AK71" s="12">
        <v>18.581511642950002</v>
      </c>
      <c r="AL71" s="12">
        <v>0.32160958965999997</v>
      </c>
      <c r="AM71" s="12">
        <v>4.0575692026950003</v>
      </c>
      <c r="AN71" s="12">
        <v>14.330526345519999</v>
      </c>
      <c r="AO71" s="12">
        <v>2.2548745398559999</v>
      </c>
      <c r="AP71" s="46">
        <v>16.939526030099998</v>
      </c>
      <c r="AQ71" s="5">
        <f t="shared" si="6"/>
        <v>456.2175078720208</v>
      </c>
    </row>
    <row r="72" spans="1:43" x14ac:dyDescent="0.3">
      <c r="A72" s="35" t="s">
        <v>77</v>
      </c>
      <c r="B72" s="36" t="s">
        <v>56</v>
      </c>
      <c r="C72" s="36" t="s">
        <v>57</v>
      </c>
      <c r="D72" s="12">
        <v>40.44293126266335</v>
      </c>
      <c r="E72" s="12">
        <v>6.1394015747835073</v>
      </c>
      <c r="F72" s="12">
        <v>52.801411699935827</v>
      </c>
      <c r="G72" s="12">
        <v>18.931971948021072</v>
      </c>
      <c r="H72" s="12">
        <v>14.574500059292101</v>
      </c>
      <c r="I72" s="12">
        <v>78.667908372559978</v>
      </c>
      <c r="J72" s="12">
        <v>32.615787313531996</v>
      </c>
      <c r="K72" s="12">
        <v>17.177182787724647</v>
      </c>
      <c r="L72" s="12">
        <v>25.029840776800206</v>
      </c>
      <c r="M72" s="12">
        <v>13.144579030734228</v>
      </c>
      <c r="N72" s="12">
        <v>39.580457077751305</v>
      </c>
      <c r="O72" s="12">
        <v>10.759551126408113</v>
      </c>
      <c r="P72" s="12">
        <v>68.595871680258469</v>
      </c>
      <c r="Q72" s="12">
        <v>14.810817649224044</v>
      </c>
      <c r="R72" s="12">
        <v>13.852203790040591</v>
      </c>
      <c r="S72" s="12">
        <v>12.686406710855819</v>
      </c>
      <c r="T72" s="12">
        <v>471.27364551993514</v>
      </c>
      <c r="U72" s="12">
        <v>47.154979043459022</v>
      </c>
      <c r="V72" s="12">
        <v>18.120038784195035</v>
      </c>
      <c r="W72" s="12">
        <v>17.674591374484184</v>
      </c>
      <c r="X72" s="12">
        <v>16.575612921948199</v>
      </c>
      <c r="Y72" s="12">
        <v>52.041062562974368</v>
      </c>
      <c r="Z72" s="12">
        <v>9.6488707851750313</v>
      </c>
      <c r="AA72" s="12">
        <v>12.627577368831513</v>
      </c>
      <c r="AB72" s="12">
        <v>5.5556505451180724</v>
      </c>
      <c r="AC72" s="12">
        <v>10.183644645033862</v>
      </c>
      <c r="AD72" s="12">
        <v>184.26637871440602</v>
      </c>
      <c r="AE72" s="12">
        <v>7.4416938837142856</v>
      </c>
      <c r="AF72" s="12">
        <v>29.614693646102868</v>
      </c>
      <c r="AG72" s="12">
        <v>10.093911814790339</v>
      </c>
      <c r="AH72" s="12">
        <v>149.76373848602842</v>
      </c>
      <c r="AI72" s="12">
        <v>97.709937877883164</v>
      </c>
      <c r="AJ72" s="12">
        <v>15.566704798245521</v>
      </c>
      <c r="AK72" s="12">
        <v>44.463293117401065</v>
      </c>
      <c r="AL72" s="12">
        <v>0.85155092696588819</v>
      </c>
      <c r="AM72" s="12">
        <v>40.843211411678375</v>
      </c>
      <c r="AN72" s="12">
        <v>45.660549190322691</v>
      </c>
      <c r="AO72" s="12">
        <v>79.706752603419929</v>
      </c>
      <c r="AP72" s="46">
        <v>54.350580289616765</v>
      </c>
      <c r="AQ72" s="5">
        <f t="shared" si="6"/>
        <v>1880.9994931723152</v>
      </c>
    </row>
    <row r="73" spans="1:43" x14ac:dyDescent="0.3">
      <c r="A73" s="35" t="s">
        <v>77</v>
      </c>
      <c r="B73" s="36" t="s">
        <v>58</v>
      </c>
      <c r="C73" s="36" t="s">
        <v>59</v>
      </c>
      <c r="D73" s="12">
        <v>0.15471204089399501</v>
      </c>
      <c r="E73" s="12">
        <v>0.28479498566256317</v>
      </c>
      <c r="F73" s="12">
        <v>2.4921249422296081</v>
      </c>
      <c r="G73" s="12">
        <v>1.512152705312106</v>
      </c>
      <c r="H73" s="12">
        <v>1.3541930951264833</v>
      </c>
      <c r="I73" s="12">
        <v>4.2339634379059214</v>
      </c>
      <c r="J73" s="12">
        <v>5.0465432707576155E-2</v>
      </c>
      <c r="K73" s="12">
        <v>1.6138939556780332</v>
      </c>
      <c r="L73" s="12">
        <v>0.72919453256382394</v>
      </c>
      <c r="M73" s="12">
        <v>0.13666065488813772</v>
      </c>
      <c r="N73" s="12">
        <v>0.89373474511983442</v>
      </c>
      <c r="O73" s="12">
        <v>3.3873490334378482E-2</v>
      </c>
      <c r="P73" s="12">
        <v>1.5381273565514317</v>
      </c>
      <c r="Q73" s="12">
        <v>0.8696859810254558</v>
      </c>
      <c r="R73" s="12">
        <v>2.1535626259736804</v>
      </c>
      <c r="S73" s="12">
        <v>1.1230524760914435</v>
      </c>
      <c r="T73" s="12">
        <v>18.288493704959826</v>
      </c>
      <c r="U73" s="12">
        <v>4.2304128454636256</v>
      </c>
      <c r="V73" s="12">
        <v>0.570250535812868</v>
      </c>
      <c r="W73" s="12">
        <v>0.23247153110537228</v>
      </c>
      <c r="X73" s="12">
        <v>0.90878442733716747</v>
      </c>
      <c r="Y73" s="12">
        <v>0.3939332528381807</v>
      </c>
      <c r="Z73" s="12">
        <v>1.6139391175459579</v>
      </c>
      <c r="AA73" s="12">
        <v>0.54291679275847204</v>
      </c>
      <c r="AB73" s="12">
        <v>0.37753801550694888</v>
      </c>
      <c r="AC73" s="12">
        <v>0.35120244070594858</v>
      </c>
      <c r="AD73" s="12">
        <v>8.7008284285114463</v>
      </c>
      <c r="AE73" s="12">
        <v>1.2492387928864994</v>
      </c>
      <c r="AF73" s="12">
        <v>2.9598204605011733</v>
      </c>
      <c r="AG73" s="12">
        <v>0.15563975978554653</v>
      </c>
      <c r="AH73" s="12">
        <v>9.1776618964884324</v>
      </c>
      <c r="AI73" s="12">
        <v>5.1604135933645479</v>
      </c>
      <c r="AJ73" s="12">
        <v>1.1697607018250786</v>
      </c>
      <c r="AK73" s="12">
        <v>3.2660006634064427</v>
      </c>
      <c r="AL73" s="12">
        <v>0.15733645536627064</v>
      </c>
      <c r="AM73" s="12">
        <v>0.52781075105166375</v>
      </c>
      <c r="AN73" s="12">
        <v>3.3166616948135901</v>
      </c>
      <c r="AO73" s="12">
        <v>0.330074286587897</v>
      </c>
      <c r="AP73" s="46">
        <v>1.7002381369661248</v>
      </c>
      <c r="AQ73" s="5">
        <f t="shared" si="6"/>
        <v>84.555620743653577</v>
      </c>
    </row>
    <row r="74" spans="1:43" x14ac:dyDescent="0.3">
      <c r="A74" s="35" t="s">
        <v>77</v>
      </c>
      <c r="B74" s="36" t="s">
        <v>60</v>
      </c>
      <c r="C74" s="36" t="s">
        <v>61</v>
      </c>
      <c r="D74" s="12">
        <v>25.970284078084884</v>
      </c>
      <c r="E74" s="12">
        <v>9.6362461070274303</v>
      </c>
      <c r="F74" s="12">
        <v>115.82796837121025</v>
      </c>
      <c r="G74" s="12">
        <v>47.13609266854067</v>
      </c>
      <c r="H74" s="12">
        <v>45.321339021682022</v>
      </c>
      <c r="I74" s="12">
        <v>208.893923205509</v>
      </c>
      <c r="J74" s="12">
        <v>4.166736370634113</v>
      </c>
      <c r="K74" s="12">
        <v>81.432321297693278</v>
      </c>
      <c r="L74" s="12">
        <v>23.10273512023679</v>
      </c>
      <c r="M74" s="12">
        <v>7.5296306022634152</v>
      </c>
      <c r="N74" s="12">
        <v>41.261706648470145</v>
      </c>
      <c r="O74" s="12">
        <v>3.7709575366659704</v>
      </c>
      <c r="P74" s="12">
        <v>63.20109429300075</v>
      </c>
      <c r="Q74" s="12">
        <v>49.798328152917549</v>
      </c>
      <c r="R74" s="12">
        <v>33.365036512245538</v>
      </c>
      <c r="S74" s="12">
        <v>23.225808060174298</v>
      </c>
      <c r="T74" s="12">
        <v>1037.2677220452458</v>
      </c>
      <c r="U74" s="12">
        <v>120.66921497618918</v>
      </c>
      <c r="V74" s="12">
        <v>65.532851476896909</v>
      </c>
      <c r="W74" s="12">
        <v>15.942421261688855</v>
      </c>
      <c r="X74" s="12">
        <v>63.020163553810825</v>
      </c>
      <c r="Y74" s="12">
        <v>17.567595569465091</v>
      </c>
      <c r="Z74" s="12">
        <v>31.297380115820534</v>
      </c>
      <c r="AA74" s="12">
        <v>33.267263309925021</v>
      </c>
      <c r="AB74" s="12">
        <v>13.397956319456798</v>
      </c>
      <c r="AC74" s="12">
        <v>9.1990782135125535</v>
      </c>
      <c r="AD74" s="12">
        <v>466.75200623179984</v>
      </c>
      <c r="AE74" s="12">
        <v>3.6791511691150909</v>
      </c>
      <c r="AF74" s="12">
        <v>85.969815492612867</v>
      </c>
      <c r="AG74" s="12">
        <v>8.750639874766895</v>
      </c>
      <c r="AH74" s="12">
        <v>387.8581534077565</v>
      </c>
      <c r="AI74" s="12">
        <v>282.38703492234413</v>
      </c>
      <c r="AJ74" s="12">
        <v>26.464701079392785</v>
      </c>
      <c r="AK74" s="12">
        <v>154.46719571792903</v>
      </c>
      <c r="AL74" s="12">
        <v>2.7439550655723708</v>
      </c>
      <c r="AM74" s="12">
        <v>31.991349444434672</v>
      </c>
      <c r="AN74" s="12">
        <v>107.28545087892162</v>
      </c>
      <c r="AO74" s="12">
        <v>24.986761377544855</v>
      </c>
      <c r="AP74" s="46">
        <v>136.79798056259591</v>
      </c>
      <c r="AQ74" s="5">
        <f t="shared" si="6"/>
        <v>3910.9360501131537</v>
      </c>
    </row>
    <row r="75" spans="1:43" x14ac:dyDescent="0.3">
      <c r="A75" s="35" t="s">
        <v>77</v>
      </c>
      <c r="B75" s="36" t="s">
        <v>62</v>
      </c>
      <c r="C75" s="36" t="s">
        <v>63</v>
      </c>
      <c r="D75" s="12">
        <v>8.8750528799999992E-2</v>
      </c>
      <c r="E75" s="12">
        <v>0.17968828820000002</v>
      </c>
      <c r="F75" s="12">
        <v>0.43092854169999995</v>
      </c>
      <c r="G75" s="12">
        <v>7.6110693199999996E-2</v>
      </c>
      <c r="H75" s="12">
        <v>0.15371255880000001</v>
      </c>
      <c r="I75" s="12">
        <v>2.0742767509999998</v>
      </c>
      <c r="J75" s="12">
        <v>0.1371484466</v>
      </c>
      <c r="K75" s="12">
        <v>0.14274095599999997</v>
      </c>
      <c r="L75" s="12">
        <v>4.1006749799999999E-2</v>
      </c>
      <c r="M75" s="12">
        <v>2.067845431E-2</v>
      </c>
      <c r="N75" s="12">
        <v>0.27643716760000003</v>
      </c>
      <c r="O75" s="12">
        <v>4.8055185399999999E-2</v>
      </c>
      <c r="P75" s="12">
        <v>7.9142204199999996E-2</v>
      </c>
      <c r="Q75" s="12">
        <v>0.36044570600000003</v>
      </c>
      <c r="R75" s="12">
        <v>0.72529338100000007</v>
      </c>
      <c r="S75" s="12">
        <v>0.2514632</v>
      </c>
      <c r="T75" s="12">
        <v>25.123049299999998</v>
      </c>
      <c r="U75" s="12">
        <v>3.1394232300000002</v>
      </c>
      <c r="V75" s="12">
        <v>0.45299482299999999</v>
      </c>
      <c r="W75" s="12">
        <v>0.16533403840000002</v>
      </c>
      <c r="X75" s="12">
        <v>0.20499904970000002</v>
      </c>
      <c r="Y75" s="12">
        <v>0.17263411489999997</v>
      </c>
      <c r="Z75" s="12">
        <v>0.16197773159999998</v>
      </c>
      <c r="AA75" s="12">
        <v>0.10647927679999999</v>
      </c>
      <c r="AB75" s="12">
        <v>0.19662338800000001</v>
      </c>
      <c r="AC75" s="12">
        <v>1.6684911399999999E-2</v>
      </c>
      <c r="AD75" s="12">
        <v>5.1326039900000007</v>
      </c>
      <c r="AE75" s="12">
        <v>0.229865287</v>
      </c>
      <c r="AF75" s="12">
        <v>1.0218546829999999</v>
      </c>
      <c r="AG75" s="12">
        <v>4.9894467200000008E-2</v>
      </c>
      <c r="AH75" s="12">
        <v>4.5134720560000003</v>
      </c>
      <c r="AI75" s="12">
        <v>4.3096955200000009</v>
      </c>
      <c r="AJ75" s="12">
        <v>0.32884796900000007</v>
      </c>
      <c r="AK75" s="12">
        <v>1.344830975</v>
      </c>
      <c r="AL75" s="12">
        <v>2.9321349900000002E-2</v>
      </c>
      <c r="AM75" s="12">
        <v>0.41379869799999996</v>
      </c>
      <c r="AN75" s="12">
        <v>1.716755131</v>
      </c>
      <c r="AO75" s="12">
        <v>0.49868196100000006</v>
      </c>
      <c r="AP75" s="46">
        <v>1.3131657749999999</v>
      </c>
      <c r="AQ75" s="5">
        <f t="shared" si="6"/>
        <v>55.72886653850999</v>
      </c>
    </row>
    <row r="76" spans="1:43" x14ac:dyDescent="0.3">
      <c r="A76" s="35" t="s">
        <v>77</v>
      </c>
      <c r="B76" s="36" t="s">
        <v>64</v>
      </c>
      <c r="C76" s="36" t="s">
        <v>65</v>
      </c>
      <c r="D76" s="12">
        <v>6.6633960190193697</v>
      </c>
      <c r="E76" s="12">
        <v>6.0639327022557392</v>
      </c>
      <c r="F76" s="12">
        <v>47.638810509131204</v>
      </c>
      <c r="G76" s="12">
        <v>32.0328727154359</v>
      </c>
      <c r="H76" s="12">
        <v>37.970527666725168</v>
      </c>
      <c r="I76" s="12">
        <v>155.82621904033232</v>
      </c>
      <c r="J76" s="12">
        <v>1.87479412151269</v>
      </c>
      <c r="K76" s="12">
        <v>44.184235650157248</v>
      </c>
      <c r="L76" s="12">
        <v>14.455955899343699</v>
      </c>
      <c r="M76" s="12">
        <v>5.9845352473780302</v>
      </c>
      <c r="N76" s="12">
        <v>20.52945228871031</v>
      </c>
      <c r="O76" s="12">
        <v>1.7308482194257748</v>
      </c>
      <c r="P76" s="12">
        <v>36.062430163248202</v>
      </c>
      <c r="Q76" s="12">
        <v>37.349750881024619</v>
      </c>
      <c r="R76" s="12">
        <v>47.087203619020116</v>
      </c>
      <c r="S76" s="12">
        <v>22.666042644818109</v>
      </c>
      <c r="T76" s="12">
        <v>460.65499288186504</v>
      </c>
      <c r="U76" s="12">
        <v>85.513557750059306</v>
      </c>
      <c r="V76" s="12">
        <v>20.214358531858302</v>
      </c>
      <c r="W76" s="12">
        <v>11.54357319157813</v>
      </c>
      <c r="X76" s="12">
        <v>46.185766652678801</v>
      </c>
      <c r="Y76" s="12">
        <v>8.0546542985117195</v>
      </c>
      <c r="Z76" s="12">
        <v>43.804040979452324</v>
      </c>
      <c r="AA76" s="12">
        <v>28.1051587671977</v>
      </c>
      <c r="AB76" s="12">
        <v>17.401674309369383</v>
      </c>
      <c r="AC76" s="12">
        <v>11.678951553751819</v>
      </c>
      <c r="AD76" s="12">
        <v>222.11254766048299</v>
      </c>
      <c r="AE76" s="12">
        <v>18.173026057695569</v>
      </c>
      <c r="AF76" s="12">
        <v>54.899971025271171</v>
      </c>
      <c r="AG76" s="12">
        <v>9.218853186405692</v>
      </c>
      <c r="AH76" s="12">
        <v>214.21317885059798</v>
      </c>
      <c r="AI76" s="12">
        <v>133.06958353317</v>
      </c>
      <c r="AJ76" s="12">
        <v>29.075398760880599</v>
      </c>
      <c r="AK76" s="12">
        <v>110.2206609896522</v>
      </c>
      <c r="AL76" s="12">
        <v>3.7488917885352611</v>
      </c>
      <c r="AM76" s="12">
        <v>16.934841133396532</v>
      </c>
      <c r="AN76" s="12">
        <v>86.573858287129895</v>
      </c>
      <c r="AO76" s="12">
        <v>12.440815387836146</v>
      </c>
      <c r="AP76" s="46">
        <v>74.738573520517292</v>
      </c>
      <c r="AQ76" s="5">
        <f t="shared" si="6"/>
        <v>2236.6979364854328</v>
      </c>
    </row>
    <row r="77" spans="1:43" x14ac:dyDescent="0.3">
      <c r="A77" s="35" t="s">
        <v>77</v>
      </c>
      <c r="B77" s="36" t="s">
        <v>66</v>
      </c>
      <c r="C77" s="36" t="s">
        <v>67</v>
      </c>
      <c r="D77" s="12">
        <v>28.688447999132187</v>
      </c>
      <c r="E77" s="12">
        <v>30.457903576568601</v>
      </c>
      <c r="F77" s="12">
        <v>128.76048014989311</v>
      </c>
      <c r="G77" s="12">
        <v>394.68122541424162</v>
      </c>
      <c r="H77" s="12">
        <v>355.36220965748277</v>
      </c>
      <c r="I77" s="12">
        <v>1236.0098269789287</v>
      </c>
      <c r="J77" s="12">
        <v>19.253042309783275</v>
      </c>
      <c r="K77" s="12">
        <v>422.52630943708641</v>
      </c>
      <c r="L77" s="12">
        <v>126.4398416985846</v>
      </c>
      <c r="M77" s="12">
        <v>71.138683531317596</v>
      </c>
      <c r="N77" s="12">
        <v>105.59805778962682</v>
      </c>
      <c r="O77" s="12">
        <v>9.1527270143594066</v>
      </c>
      <c r="P77" s="12">
        <v>173.5123690707035</v>
      </c>
      <c r="Q77" s="12">
        <v>330.21968122126395</v>
      </c>
      <c r="R77" s="12">
        <v>303.87532207472714</v>
      </c>
      <c r="S77" s="12">
        <v>225.11047094005286</v>
      </c>
      <c r="T77" s="12">
        <v>2651.6283841994132</v>
      </c>
      <c r="U77" s="12">
        <v>824.88666359443528</v>
      </c>
      <c r="V77" s="12">
        <v>197.34016157243363</v>
      </c>
      <c r="W77" s="12">
        <v>83.111241587236691</v>
      </c>
      <c r="X77" s="12">
        <v>396.42800546452406</v>
      </c>
      <c r="Y77" s="12">
        <v>39.713066089800762</v>
      </c>
      <c r="Z77" s="12">
        <v>395.97652626931466</v>
      </c>
      <c r="AA77" s="12">
        <v>274.88952611899458</v>
      </c>
      <c r="AB77" s="12">
        <v>171.53707285227793</v>
      </c>
      <c r="AC77" s="12">
        <v>145.45393135490332</v>
      </c>
      <c r="AD77" s="12">
        <v>1559.4101602604514</v>
      </c>
      <c r="AE77" s="12">
        <v>142.69553231097831</v>
      </c>
      <c r="AF77" s="12">
        <v>407.30110639466602</v>
      </c>
      <c r="AG77" s="12">
        <v>101.53948242234495</v>
      </c>
      <c r="AH77" s="12">
        <v>2554.5487608806829</v>
      </c>
      <c r="AI77" s="12">
        <v>1145.9600961939686</v>
      </c>
      <c r="AJ77" s="12">
        <v>311.32016647672953</v>
      </c>
      <c r="AK77" s="12">
        <v>759.47127462660819</v>
      </c>
      <c r="AL77" s="12">
        <v>33.011514527703085</v>
      </c>
      <c r="AM77" s="12">
        <v>113.46361902824908</v>
      </c>
      <c r="AN77" s="12">
        <v>654.62673384380014</v>
      </c>
      <c r="AO77" s="12">
        <v>56.455175674052384</v>
      </c>
      <c r="AP77" s="46">
        <v>464.68427015812557</v>
      </c>
      <c r="AQ77" s="5">
        <f t="shared" si="6"/>
        <v>17446.239070765445</v>
      </c>
    </row>
    <row r="78" spans="1:43" x14ac:dyDescent="0.3">
      <c r="A78" s="35" t="s">
        <v>77</v>
      </c>
      <c r="B78" s="36" t="s">
        <v>95</v>
      </c>
      <c r="C78" s="36" t="s">
        <v>68</v>
      </c>
      <c r="D78" s="12">
        <v>3.1</v>
      </c>
      <c r="E78" s="12">
        <v>0.77500000000000002</v>
      </c>
      <c r="F78" s="12">
        <v>15.500000000000005</v>
      </c>
      <c r="G78" s="12">
        <v>21.885999999999992</v>
      </c>
      <c r="H78" s="12">
        <v>129.06850000000003</v>
      </c>
      <c r="I78" s="12">
        <v>14.670750000000002</v>
      </c>
      <c r="J78" s="12">
        <v>2.4722499999999998</v>
      </c>
      <c r="K78" s="12">
        <v>45.562249999999992</v>
      </c>
      <c r="L78" s="12">
        <v>17.034500000000001</v>
      </c>
      <c r="M78" s="12">
        <v>334.31949999999961</v>
      </c>
      <c r="N78" s="12">
        <v>0.77500000000000002</v>
      </c>
      <c r="O78" s="12"/>
      <c r="P78" s="12">
        <v>4.6500000000000004</v>
      </c>
      <c r="Q78" s="12">
        <v>185.35675000000001</v>
      </c>
      <c r="R78" s="12">
        <v>1.0075000000000001</v>
      </c>
      <c r="S78" s="12">
        <v>86.854250000000008</v>
      </c>
      <c r="T78" s="12">
        <v>5.8589999999999991</v>
      </c>
      <c r="U78" s="12"/>
      <c r="V78" s="12">
        <v>17.980000000000004</v>
      </c>
      <c r="W78" s="12">
        <v>236.05725000000032</v>
      </c>
      <c r="X78" s="12">
        <v>138.55450000000008</v>
      </c>
      <c r="Y78" s="12">
        <v>6.9750000000000005</v>
      </c>
      <c r="Z78" s="12">
        <v>29.062499999999993</v>
      </c>
      <c r="AA78" s="12">
        <v>74.818500000000043</v>
      </c>
      <c r="AB78" s="12">
        <v>50.925249999999984</v>
      </c>
      <c r="AC78" s="12">
        <v>109.84075000000007</v>
      </c>
      <c r="AD78" s="12">
        <v>69.827499999999972</v>
      </c>
      <c r="AE78" s="14">
        <v>1.6739999999999999</v>
      </c>
      <c r="AF78" s="12">
        <v>120.90775000000001</v>
      </c>
      <c r="AG78" s="12">
        <v>29.256249999999991</v>
      </c>
      <c r="AH78" s="12">
        <v>53.908999999999963</v>
      </c>
      <c r="AI78" s="12">
        <v>89.109500000000082</v>
      </c>
      <c r="AJ78" s="12">
        <v>321.47774999999905</v>
      </c>
      <c r="AK78" s="12">
        <v>8.7575000000000003</v>
      </c>
      <c r="AL78" s="12">
        <v>6.2852500000000004</v>
      </c>
      <c r="AM78" s="12">
        <v>4.6500000000000004</v>
      </c>
      <c r="AN78" s="12">
        <v>100.161</v>
      </c>
      <c r="AO78" s="12">
        <v>0.77500000000000002</v>
      </c>
      <c r="AP78" s="46">
        <v>130.51775000000043</v>
      </c>
      <c r="AQ78" s="5">
        <f t="shared" si="6"/>
        <v>2470.4132499999996</v>
      </c>
    </row>
    <row r="79" spans="1:43" ht="15" thickBot="1" x14ac:dyDescent="0.35">
      <c r="A79" s="37" t="s">
        <v>77</v>
      </c>
      <c r="B79" s="38" t="s">
        <v>69</v>
      </c>
      <c r="C79" s="38" t="s">
        <v>70</v>
      </c>
      <c r="D79" s="16">
        <v>18.93373989937967</v>
      </c>
      <c r="E79" s="16">
        <v>3.1393250999999998</v>
      </c>
      <c r="F79" s="16">
        <v>133.96536519303382</v>
      </c>
      <c r="G79" s="16">
        <v>1784.6374839966788</v>
      </c>
      <c r="H79" s="16">
        <v>77.673149073670913</v>
      </c>
      <c r="I79" s="16">
        <v>17.382068241999999</v>
      </c>
      <c r="J79" s="16">
        <v>92.369864125000007</v>
      </c>
      <c r="K79" s="16">
        <v>68.005663612999996</v>
      </c>
      <c r="L79" s="16">
        <v>2927.9843251825373</v>
      </c>
      <c r="M79" s="16">
        <v>3269.8110745016193</v>
      </c>
      <c r="N79" s="16">
        <v>953.18272299357022</v>
      </c>
      <c r="O79" s="16"/>
      <c r="P79" s="16">
        <v>148.59185810549582</v>
      </c>
      <c r="Q79" s="16">
        <v>4.138272132</v>
      </c>
      <c r="R79" s="16"/>
      <c r="S79" s="16">
        <v>21.758641313000002</v>
      </c>
      <c r="T79" s="16">
        <v>113.00560734999999</v>
      </c>
      <c r="U79" s="16">
        <v>2.5551515120000001</v>
      </c>
      <c r="V79" s="16">
        <v>657.20097995916149</v>
      </c>
      <c r="W79" s="16">
        <v>73.221996392999998</v>
      </c>
      <c r="X79" s="16">
        <v>15.329802410341816</v>
      </c>
      <c r="Y79" s="16">
        <v>2350.2196563366169</v>
      </c>
      <c r="Z79" s="16">
        <v>5.3208512460000001</v>
      </c>
      <c r="AA79" s="16">
        <v>8080.7680837969137</v>
      </c>
      <c r="AB79" s="16">
        <v>0.85294317599999991</v>
      </c>
      <c r="AC79" s="16">
        <v>77.35456132600001</v>
      </c>
      <c r="AD79" s="16">
        <v>231.679838964</v>
      </c>
      <c r="AE79" s="16">
        <v>0.37176234200000002</v>
      </c>
      <c r="AF79" s="16">
        <v>7.6408284769999995</v>
      </c>
      <c r="AG79" s="16">
        <v>20732.234976768999</v>
      </c>
      <c r="AH79" s="16">
        <v>4820.541356736001</v>
      </c>
      <c r="AI79" s="16">
        <v>125.66410072999996</v>
      </c>
      <c r="AJ79" s="16">
        <v>81.547211710260854</v>
      </c>
      <c r="AK79" s="16">
        <v>258.29658191499999</v>
      </c>
      <c r="AL79" s="17">
        <v>0.67283446699999994</v>
      </c>
      <c r="AM79" s="16">
        <v>7.1915117749285713</v>
      </c>
      <c r="AN79" s="16">
        <v>58.180733575999994</v>
      </c>
      <c r="AO79" s="16">
        <v>618.05561869179803</v>
      </c>
      <c r="AP79" s="47">
        <v>5061.9328325272563</v>
      </c>
      <c r="AQ79" s="5">
        <f t="shared" si="6"/>
        <v>52901.413375657263</v>
      </c>
    </row>
    <row r="80" spans="1:43" ht="15" thickBot="1" x14ac:dyDescent="0.35">
      <c r="A80" s="42"/>
      <c r="B80" s="40" t="s">
        <v>247</v>
      </c>
      <c r="C80" s="42"/>
      <c r="D80" s="1">
        <f>SUM(D60:D79)</f>
        <v>14733.439953023575</v>
      </c>
      <c r="E80" s="2">
        <f t="shared" ref="E80:AP80" si="7">SUM(E60:E79)</f>
        <v>1058.151352444602</v>
      </c>
      <c r="F80" s="2">
        <f t="shared" si="7"/>
        <v>12705.958131310246</v>
      </c>
      <c r="G80" s="2">
        <f t="shared" si="7"/>
        <v>4108.4215886780639</v>
      </c>
      <c r="H80" s="2">
        <f t="shared" si="7"/>
        <v>1392.5060959249977</v>
      </c>
      <c r="I80" s="2">
        <f t="shared" si="7"/>
        <v>6213.9116117224958</v>
      </c>
      <c r="J80" s="2">
        <f t="shared" si="7"/>
        <v>3136.0899077042245</v>
      </c>
      <c r="K80" s="2">
        <f t="shared" si="7"/>
        <v>2542.8861222267128</v>
      </c>
      <c r="L80" s="2">
        <f t="shared" si="7"/>
        <v>13462.121391302488</v>
      </c>
      <c r="M80" s="2">
        <f t="shared" si="7"/>
        <v>6382.0935763215984</v>
      </c>
      <c r="N80" s="2">
        <f t="shared" si="7"/>
        <v>9976.3863250891191</v>
      </c>
      <c r="O80" s="2">
        <f t="shared" si="7"/>
        <v>2244.9482718306449</v>
      </c>
      <c r="P80" s="2">
        <f t="shared" si="7"/>
        <v>16756.805652593855</v>
      </c>
      <c r="Q80" s="2">
        <f t="shared" si="7"/>
        <v>1774.2649390754766</v>
      </c>
      <c r="R80" s="2">
        <f t="shared" si="7"/>
        <v>950.32173634656669</v>
      </c>
      <c r="S80" s="2">
        <f t="shared" si="7"/>
        <v>1073.5821869601493</v>
      </c>
      <c r="T80" s="2">
        <f t="shared" si="7"/>
        <v>26909.413433338239</v>
      </c>
      <c r="U80" s="2">
        <f t="shared" si="7"/>
        <v>2325.9464392899176</v>
      </c>
      <c r="V80" s="2">
        <f t="shared" si="7"/>
        <v>2796.5863164230282</v>
      </c>
      <c r="W80" s="2">
        <f t="shared" si="7"/>
        <v>3430.9067138902169</v>
      </c>
      <c r="X80" s="2">
        <f t="shared" si="7"/>
        <v>2907.7540235364359</v>
      </c>
      <c r="Y80" s="2">
        <f t="shared" si="7"/>
        <v>15328.524034145139</v>
      </c>
      <c r="Z80" s="2">
        <f t="shared" si="7"/>
        <v>1162.9110360286481</v>
      </c>
      <c r="AA80" s="2">
        <f t="shared" si="7"/>
        <v>12277.495608049307</v>
      </c>
      <c r="AB80" s="2">
        <f t="shared" si="7"/>
        <v>896.03995245614351</v>
      </c>
      <c r="AC80" s="2">
        <f t="shared" si="7"/>
        <v>2966.6210146160533</v>
      </c>
      <c r="AD80" s="2">
        <f t="shared" si="7"/>
        <v>7384.3130719022856</v>
      </c>
      <c r="AE80" s="2">
        <f t="shared" si="7"/>
        <v>527.890424024911</v>
      </c>
      <c r="AF80" s="2">
        <f t="shared" si="7"/>
        <v>3638.8513241223218</v>
      </c>
      <c r="AG80" s="2">
        <f t="shared" si="7"/>
        <v>21185.958818161787</v>
      </c>
      <c r="AH80" s="2">
        <f t="shared" si="7"/>
        <v>13476.901951409111</v>
      </c>
      <c r="AI80" s="2">
        <f t="shared" si="7"/>
        <v>21239.100235621161</v>
      </c>
      <c r="AJ80" s="2">
        <f t="shared" si="7"/>
        <v>6692.0810066744361</v>
      </c>
      <c r="AK80" s="2">
        <f t="shared" si="7"/>
        <v>3496.2874030736325</v>
      </c>
      <c r="AL80" s="2">
        <f t="shared" si="7"/>
        <v>304.59828485766735</v>
      </c>
      <c r="AM80" s="2">
        <f t="shared" si="7"/>
        <v>7325.1173800243087</v>
      </c>
      <c r="AN80" s="2">
        <f t="shared" si="7"/>
        <v>6445.4555997264451</v>
      </c>
      <c r="AO80" s="2">
        <f t="shared" si="7"/>
        <v>16048.616748040777</v>
      </c>
      <c r="AP80" s="48">
        <f t="shared" si="7"/>
        <v>17362.883294810439</v>
      </c>
      <c r="AQ80" s="3">
        <f t="shared" si="6"/>
        <v>294642.14295677724</v>
      </c>
    </row>
    <row r="81" spans="1:43" ht="15" thickBot="1" x14ac:dyDescent="0.35">
      <c r="A81" s="41"/>
      <c r="B81" s="41"/>
      <c r="C81" s="41"/>
      <c r="D81" s="19"/>
      <c r="E81" s="19"/>
      <c r="F81" s="19"/>
      <c r="G81" s="19"/>
      <c r="H81" s="20"/>
      <c r="I81" s="19"/>
      <c r="J81" s="19"/>
      <c r="K81" s="20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19"/>
      <c r="W81" s="19"/>
      <c r="X81" s="19"/>
      <c r="Y81" s="19"/>
      <c r="Z81" s="19"/>
      <c r="AA81" s="19"/>
      <c r="AB81" s="19"/>
      <c r="AC81" s="19"/>
      <c r="AD81" s="20"/>
      <c r="AE81" s="19"/>
      <c r="AF81" s="19"/>
      <c r="AG81" s="20"/>
      <c r="AH81" s="19"/>
      <c r="AI81" s="19"/>
      <c r="AJ81" s="19"/>
      <c r="AK81" s="19"/>
      <c r="AL81" s="14"/>
      <c r="AM81" s="19"/>
      <c r="AN81" s="19"/>
      <c r="AO81" s="19"/>
      <c r="AP81" s="19"/>
    </row>
    <row r="82" spans="1:43" x14ac:dyDescent="0.3">
      <c r="A82" s="31" t="s">
        <v>84</v>
      </c>
      <c r="B82" s="32" t="s">
        <v>40</v>
      </c>
      <c r="C82" s="32" t="s">
        <v>41</v>
      </c>
      <c r="D82" s="9">
        <v>106.14158125055623</v>
      </c>
      <c r="E82" s="9">
        <v>0.29303750003348994</v>
      </c>
      <c r="F82" s="9">
        <v>127.79546999999997</v>
      </c>
      <c r="G82" s="9">
        <v>22.445567499984278</v>
      </c>
      <c r="H82" s="10">
        <v>1.4534999999999998</v>
      </c>
      <c r="I82" s="9"/>
      <c r="J82" s="9">
        <v>451.80935410471039</v>
      </c>
      <c r="K82" s="10"/>
      <c r="L82" s="9">
        <v>41.621559999999995</v>
      </c>
      <c r="M82" s="9"/>
      <c r="N82" s="9">
        <v>168.51397113665919</v>
      </c>
      <c r="O82" s="9">
        <v>87.198141893223564</v>
      </c>
      <c r="P82" s="9">
        <v>288.62459874820087</v>
      </c>
      <c r="Q82" s="9">
        <v>4.9895999999999994</v>
      </c>
      <c r="R82" s="9">
        <v>4.3604999999999992</v>
      </c>
      <c r="S82" s="10"/>
      <c r="T82" s="10">
        <v>10.846829999999999</v>
      </c>
      <c r="U82" s="10"/>
      <c r="V82" s="9">
        <v>23.504614999993834</v>
      </c>
      <c r="W82" s="9">
        <v>32.466772499999998</v>
      </c>
      <c r="X82" s="9">
        <v>6.4430999999999994</v>
      </c>
      <c r="Y82" s="9">
        <v>27.929142500000001</v>
      </c>
      <c r="Z82" s="9"/>
      <c r="AA82" s="9">
        <v>28.419847500000003</v>
      </c>
      <c r="AB82" s="9"/>
      <c r="AC82" s="9">
        <v>4.2230549999999996</v>
      </c>
      <c r="AD82" s="10"/>
      <c r="AE82" s="9">
        <v>2.9069999999999996</v>
      </c>
      <c r="AF82" s="9"/>
      <c r="AG82" s="10"/>
      <c r="AH82" s="9">
        <v>2.4947999999999997</v>
      </c>
      <c r="AI82" s="9">
        <v>22.475669999999997</v>
      </c>
      <c r="AJ82" s="9">
        <v>5.5632499999999991</v>
      </c>
      <c r="AK82" s="9">
        <v>7.2674999999999992</v>
      </c>
      <c r="AL82" s="9"/>
      <c r="AM82" s="9">
        <v>672.10304871722747</v>
      </c>
      <c r="AN82" s="9">
        <v>9.8055299999999992</v>
      </c>
      <c r="AO82" s="9">
        <v>357.00588197123164</v>
      </c>
      <c r="AP82" s="44">
        <v>616.0689974999998</v>
      </c>
      <c r="AQ82" s="4">
        <f>SUM(D82:AP82)</f>
        <v>3134.7719228218202</v>
      </c>
    </row>
    <row r="83" spans="1:43" x14ac:dyDescent="0.3">
      <c r="A83" s="33" t="s">
        <v>84</v>
      </c>
      <c r="B83" s="33" t="s">
        <v>189</v>
      </c>
      <c r="C83" s="33" t="s">
        <v>188</v>
      </c>
      <c r="D83" s="34">
        <v>2.3397106000000001</v>
      </c>
      <c r="E83" s="34">
        <v>5.2698897000000005E-3</v>
      </c>
      <c r="F83" s="34">
        <v>2.0172992000000001</v>
      </c>
      <c r="G83" s="34">
        <v>0.97354207550000005</v>
      </c>
      <c r="H83" s="34">
        <v>3.7630807549999998</v>
      </c>
      <c r="I83" s="34">
        <v>3.6307771171000005</v>
      </c>
      <c r="J83" s="34">
        <v>1.4347807000000001E-2</v>
      </c>
      <c r="K83" s="34">
        <v>1.4224282800000001</v>
      </c>
      <c r="L83" s="34">
        <v>2.613886795</v>
      </c>
      <c r="M83" s="34">
        <v>0.23901733</v>
      </c>
      <c r="N83" s="34">
        <v>5.4577323500000006</v>
      </c>
      <c r="O83" s="34"/>
      <c r="P83" s="34">
        <v>11.602973498999999</v>
      </c>
      <c r="Q83" s="34">
        <v>0.43023120199999998</v>
      </c>
      <c r="R83" s="34">
        <v>6.9201836345999999</v>
      </c>
      <c r="S83" s="34">
        <v>3.0356224799999998</v>
      </c>
      <c r="T83" s="34">
        <v>59.017701705000007</v>
      </c>
      <c r="U83" s="34">
        <v>5.1789055079999997</v>
      </c>
      <c r="V83" s="34">
        <v>3.3960911189999998</v>
      </c>
      <c r="W83" s="34">
        <v>1.5111321809999998</v>
      </c>
      <c r="X83" s="34">
        <v>4.7374613199999995</v>
      </c>
      <c r="Y83" s="34">
        <v>1.364697</v>
      </c>
      <c r="Z83" s="34">
        <v>5.1362122479999996</v>
      </c>
      <c r="AA83" s="34">
        <v>5.780209406</v>
      </c>
      <c r="AB83" s="34">
        <v>0.32237745000000001</v>
      </c>
      <c r="AC83" s="34">
        <v>0.14666073699999999</v>
      </c>
      <c r="AD83" s="34">
        <v>9.296654187799998</v>
      </c>
      <c r="AE83" s="34">
        <v>9.5628386636999991</v>
      </c>
      <c r="AF83" s="34">
        <v>5.1150418011000003</v>
      </c>
      <c r="AG83" s="34"/>
      <c r="AH83" s="34">
        <v>19.218403639999998</v>
      </c>
      <c r="AI83" s="34">
        <v>8.4718048169999989</v>
      </c>
      <c r="AJ83" s="34">
        <v>0.55976970699999995</v>
      </c>
      <c r="AK83" s="34">
        <v>3.7550053100000005</v>
      </c>
      <c r="AL83" s="34"/>
      <c r="AM83" s="34">
        <v>1.9794937759999998</v>
      </c>
      <c r="AN83" s="34">
        <v>4.0645201374999997</v>
      </c>
      <c r="AO83" s="34">
        <v>3.5557802370000005</v>
      </c>
      <c r="AP83" s="45">
        <v>3.7415792370000003</v>
      </c>
      <c r="AQ83" s="5">
        <f>SUM(D83:AP83)</f>
        <v>200.37844320299999</v>
      </c>
    </row>
    <row r="84" spans="1:43" x14ac:dyDescent="0.3">
      <c r="A84" s="35" t="s">
        <v>84</v>
      </c>
      <c r="B84" s="36" t="s">
        <v>42</v>
      </c>
      <c r="C84" s="36" t="s">
        <v>43</v>
      </c>
      <c r="D84" s="12">
        <v>9.7567438000000006</v>
      </c>
      <c r="E84" s="12">
        <v>9.9002692000000003</v>
      </c>
      <c r="F84" s="12">
        <v>128.38697400000001</v>
      </c>
      <c r="G84" s="12">
        <v>58.920289399999994</v>
      </c>
      <c r="H84" s="12">
        <v>49.406557499999998</v>
      </c>
      <c r="I84" s="12">
        <v>272.91359499999999</v>
      </c>
      <c r="J84" s="12">
        <v>0.75665402900000001</v>
      </c>
      <c r="K84" s="12">
        <v>65.755182700000006</v>
      </c>
      <c r="L84" s="12">
        <v>19.732041299999999</v>
      </c>
      <c r="M84" s="12">
        <v>2.4173133199999999</v>
      </c>
      <c r="N84" s="12">
        <v>36.9807785</v>
      </c>
      <c r="O84" s="12">
        <v>0.67307032999999994</v>
      </c>
      <c r="P84" s="12">
        <v>45.768538499999998</v>
      </c>
      <c r="Q84" s="12">
        <v>43.973902299999999</v>
      </c>
      <c r="R84" s="12">
        <v>41.359965000000003</v>
      </c>
      <c r="S84" s="12">
        <v>21.190535000000001</v>
      </c>
      <c r="T84" s="12">
        <v>2041.58986</v>
      </c>
      <c r="U84" s="12">
        <v>154.55859999999998</v>
      </c>
      <c r="V84" s="12">
        <v>35.369562500000001</v>
      </c>
      <c r="W84" s="12">
        <v>8.6572036000000008</v>
      </c>
      <c r="X84" s="12">
        <v>55.118788900000006</v>
      </c>
      <c r="Y84" s="12">
        <v>6.9891346300000006</v>
      </c>
      <c r="Z84" s="12">
        <v>32.290779100000002</v>
      </c>
      <c r="AA84" s="12">
        <v>16.389529400000001</v>
      </c>
      <c r="AB84" s="12">
        <v>15.052378099999999</v>
      </c>
      <c r="AC84" s="12">
        <v>5.1970043300000004</v>
      </c>
      <c r="AD84" s="12">
        <v>511.73746800000004</v>
      </c>
      <c r="AE84" s="12">
        <v>13.430517</v>
      </c>
      <c r="AF84" s="12">
        <v>86.190938000000017</v>
      </c>
      <c r="AG84" s="12">
        <v>3.1222527699999998</v>
      </c>
      <c r="AH84" s="12">
        <v>547.51456899999994</v>
      </c>
      <c r="AI84" s="12">
        <v>331.47297800000001</v>
      </c>
      <c r="AJ84" s="12">
        <v>15.8880251</v>
      </c>
      <c r="AK84" s="12">
        <v>179.16543900000002</v>
      </c>
      <c r="AL84" s="12">
        <v>1.09318929</v>
      </c>
      <c r="AM84" s="12">
        <v>37.260416999999997</v>
      </c>
      <c r="AN84" s="12">
        <v>165.65094099999999</v>
      </c>
      <c r="AO84" s="12">
        <v>21.2878598</v>
      </c>
      <c r="AP84" s="46">
        <v>137.275205</v>
      </c>
      <c r="AQ84" s="5">
        <f t="shared" ref="AQ84:AQ102" si="8">SUM(D84:AP84)</f>
        <v>5230.1950493989989</v>
      </c>
    </row>
    <row r="85" spans="1:43" x14ac:dyDescent="0.3">
      <c r="A85" s="35" t="s">
        <v>84</v>
      </c>
      <c r="B85" s="36" t="s">
        <v>44</v>
      </c>
      <c r="C85" s="36" t="s">
        <v>45</v>
      </c>
      <c r="D85" s="14"/>
      <c r="E85" s="14">
        <v>4.3283290000000002E-2</v>
      </c>
      <c r="F85" s="14">
        <v>1.0337938</v>
      </c>
      <c r="G85" s="14"/>
      <c r="H85" s="12">
        <v>38.158486683029999</v>
      </c>
      <c r="I85" s="12">
        <v>7.3152697</v>
      </c>
      <c r="J85" s="14">
        <v>0.12088928</v>
      </c>
      <c r="K85" s="12">
        <v>10.22896916511567</v>
      </c>
      <c r="L85" s="14"/>
      <c r="M85" s="14"/>
      <c r="N85" s="14">
        <v>0.53472300000000006</v>
      </c>
      <c r="O85" s="14">
        <v>0.15211733999999999</v>
      </c>
      <c r="P85" s="14"/>
      <c r="Q85" s="12">
        <v>6.3551416155100009</v>
      </c>
      <c r="R85" s="12">
        <v>11.18666983</v>
      </c>
      <c r="S85" s="12">
        <v>13.07846207</v>
      </c>
      <c r="T85" s="12">
        <v>57.478811677900005</v>
      </c>
      <c r="U85" s="12">
        <v>34.739356999999998</v>
      </c>
      <c r="V85" s="14"/>
      <c r="W85" s="14">
        <v>1.3426436000000002</v>
      </c>
      <c r="X85" s="14"/>
      <c r="Y85" s="14"/>
      <c r="Z85" s="12">
        <v>0.2329118972</v>
      </c>
      <c r="AA85" s="14"/>
      <c r="AB85" s="12">
        <v>4.9089828139999989</v>
      </c>
      <c r="AC85" s="14"/>
      <c r="AD85" s="12">
        <v>19.476507052400002</v>
      </c>
      <c r="AE85" s="12">
        <v>15.555662460000001</v>
      </c>
      <c r="AF85" s="12">
        <v>14.24333362132</v>
      </c>
      <c r="AG85" s="14">
        <v>0.42307189999999995</v>
      </c>
      <c r="AH85" s="12">
        <v>9.0525358259999997</v>
      </c>
      <c r="AI85" s="14"/>
      <c r="AJ85" s="14"/>
      <c r="AK85" s="12">
        <v>0.76044891240000001</v>
      </c>
      <c r="AL85" s="12">
        <v>6.111330699999999</v>
      </c>
      <c r="AM85" s="14">
        <v>0.4291258</v>
      </c>
      <c r="AN85" s="12">
        <v>12.828534580439998</v>
      </c>
      <c r="AO85" s="14">
        <v>0.44328800000000002</v>
      </c>
      <c r="AP85" s="14"/>
      <c r="AQ85" s="5">
        <f t="shared" si="8"/>
        <v>266.23435161531575</v>
      </c>
    </row>
    <row r="86" spans="1:43" x14ac:dyDescent="0.3">
      <c r="A86" s="35" t="s">
        <v>84</v>
      </c>
      <c r="B86" s="36" t="s">
        <v>78</v>
      </c>
      <c r="C86" s="36" t="s">
        <v>79</v>
      </c>
      <c r="D86" s="12">
        <v>2463.609450547619</v>
      </c>
      <c r="E86" s="12">
        <v>59.230243210531135</v>
      </c>
      <c r="F86" s="12">
        <v>570.24093695959857</v>
      </c>
      <c r="G86" s="12">
        <v>4.8316763723732405</v>
      </c>
      <c r="H86" s="12">
        <v>12.617908745312802</v>
      </c>
      <c r="I86" s="12">
        <v>28.028995218406596</v>
      </c>
      <c r="J86" s="12">
        <v>322.9502777637652</v>
      </c>
      <c r="K86" s="12">
        <v>13.606361073746868</v>
      </c>
      <c r="L86" s="12">
        <v>1177.7186000714287</v>
      </c>
      <c r="M86" s="12">
        <v>30.665674226190475</v>
      </c>
      <c r="N86" s="12">
        <v>872.89499387237333</v>
      </c>
      <c r="O86" s="12">
        <v>212.75142103743735</v>
      </c>
      <c r="P86" s="12">
        <v>1994.7497480509448</v>
      </c>
      <c r="Q86" s="12">
        <v>28.918131645175439</v>
      </c>
      <c r="R86" s="12">
        <v>16.653193629578755</v>
      </c>
      <c r="S86" s="12">
        <v>2.4080396868421055</v>
      </c>
      <c r="T86" s="12">
        <v>23.162435866025639</v>
      </c>
      <c r="U86" s="12">
        <v>19.886672750000002</v>
      </c>
      <c r="V86" s="12">
        <v>37.051251591804025</v>
      </c>
      <c r="W86" s="12">
        <v>239.35789420828755</v>
      </c>
      <c r="X86" s="12">
        <v>60.190063882675432</v>
      </c>
      <c r="Y86" s="12">
        <v>1951.0095091804319</v>
      </c>
      <c r="Z86" s="12">
        <v>4.1788756035087724</v>
      </c>
      <c r="AA86" s="12">
        <v>75.716839620770671</v>
      </c>
      <c r="AB86" s="12">
        <v>15.454752000000001</v>
      </c>
      <c r="AC86" s="12">
        <v>28.939562176190474</v>
      </c>
      <c r="AD86" s="12">
        <v>14.152036729166667</v>
      </c>
      <c r="AE86" s="12">
        <v>11.204424105311356</v>
      </c>
      <c r="AF86" s="12">
        <v>125.38867947435898</v>
      </c>
      <c r="AG86" s="12">
        <v>5.3624512833333329</v>
      </c>
      <c r="AH86" s="12">
        <v>51.42335108333333</v>
      </c>
      <c r="AI86" s="12">
        <v>503.57751483168499</v>
      </c>
      <c r="AJ86" s="12">
        <v>176.29799509358975</v>
      </c>
      <c r="AK86" s="12">
        <v>18.4865317724359</v>
      </c>
      <c r="AL86" s="12">
        <v>13.507721467611336</v>
      </c>
      <c r="AM86" s="12">
        <v>867.0127181701755</v>
      </c>
      <c r="AN86" s="12">
        <v>149.92421693876517</v>
      </c>
      <c r="AO86" s="12">
        <v>2290.5651650082705</v>
      </c>
      <c r="AP86" s="46">
        <v>400.95977330094462</v>
      </c>
      <c r="AQ86" s="5"/>
    </row>
    <row r="87" spans="1:43" x14ac:dyDescent="0.3">
      <c r="A87" s="35" t="s">
        <v>84</v>
      </c>
      <c r="B87" s="36" t="s">
        <v>80</v>
      </c>
      <c r="C87" s="36" t="s">
        <v>81</v>
      </c>
      <c r="D87" s="12">
        <v>8.7380619999999993</v>
      </c>
      <c r="E87" s="12">
        <v>7.2802240000000005</v>
      </c>
      <c r="F87" s="12">
        <v>791.09862999999996</v>
      </c>
      <c r="G87" s="12">
        <v>99.233138999999994</v>
      </c>
      <c r="H87" s="12">
        <v>15.652420000000001</v>
      </c>
      <c r="I87" s="12">
        <v>289.84865000000002</v>
      </c>
      <c r="J87" s="12">
        <v>2.9366687000000002</v>
      </c>
      <c r="K87" s="12">
        <v>82.597791000000001</v>
      </c>
      <c r="L87" s="12">
        <v>50.196143000000006</v>
      </c>
      <c r="M87" s="12">
        <v>57.581115700000005</v>
      </c>
      <c r="N87" s="12">
        <v>223.68974</v>
      </c>
      <c r="O87" s="12">
        <v>0.23749559999999997</v>
      </c>
      <c r="P87" s="12">
        <v>104.39223</v>
      </c>
      <c r="Q87" s="12">
        <v>3.8497957</v>
      </c>
      <c r="R87" s="12">
        <v>16.227105999999999</v>
      </c>
      <c r="S87" s="12">
        <v>9.8824469999999991</v>
      </c>
      <c r="T87" s="12">
        <v>1274.0001899999997</v>
      </c>
      <c r="U87" s="12">
        <v>25.847723999999999</v>
      </c>
      <c r="V87" s="12">
        <v>79.961972000000003</v>
      </c>
      <c r="W87" s="12">
        <v>8.1533730000000002</v>
      </c>
      <c r="X87" s="12">
        <v>47.079459999999997</v>
      </c>
      <c r="Y87" s="12">
        <v>48.307214999999999</v>
      </c>
      <c r="Z87" s="12">
        <v>12.618197800000001</v>
      </c>
      <c r="AA87" s="12">
        <v>49.848765</v>
      </c>
      <c r="AB87" s="12">
        <v>3.4274691000000002</v>
      </c>
      <c r="AC87" s="12">
        <v>13.729561200000001</v>
      </c>
      <c r="AD87" s="12">
        <v>231.36901</v>
      </c>
      <c r="AE87" s="12">
        <v>12.593935</v>
      </c>
      <c r="AF87" s="12">
        <v>89.389016999999996</v>
      </c>
      <c r="AG87" s="12">
        <v>1.6981123</v>
      </c>
      <c r="AH87" s="12">
        <v>249.79003999999998</v>
      </c>
      <c r="AI87" s="12">
        <v>798.66757999999993</v>
      </c>
      <c r="AJ87" s="12">
        <v>34.433508000000003</v>
      </c>
      <c r="AK87" s="12">
        <v>88.390759000000003</v>
      </c>
      <c r="AL87" s="12">
        <v>2.8320134000000001</v>
      </c>
      <c r="AM87" s="12">
        <v>102.805116</v>
      </c>
      <c r="AN87" s="12">
        <v>220.38454099999998</v>
      </c>
      <c r="AO87" s="12">
        <v>7.4131140000000002</v>
      </c>
      <c r="AP87" s="46">
        <v>372.56355000000002</v>
      </c>
      <c r="AQ87" s="5">
        <f t="shared" si="8"/>
        <v>5538.7458804999997</v>
      </c>
    </row>
    <row r="88" spans="1:43" x14ac:dyDescent="0.3">
      <c r="A88" s="35" t="s">
        <v>84</v>
      </c>
      <c r="B88" s="36" t="s">
        <v>82</v>
      </c>
      <c r="C88" s="36" t="s">
        <v>83</v>
      </c>
      <c r="D88" s="12">
        <v>144.77915400000001</v>
      </c>
      <c r="E88" s="12">
        <v>40.4460573</v>
      </c>
      <c r="F88" s="12">
        <v>79.832808599999993</v>
      </c>
      <c r="G88" s="12">
        <v>100.81426740000001</v>
      </c>
      <c r="H88" s="12">
        <v>69.673143339999996</v>
      </c>
      <c r="I88" s="12">
        <v>150.75279234000001</v>
      </c>
      <c r="J88" s="12">
        <v>79.917483400000009</v>
      </c>
      <c r="K88" s="12">
        <v>78.715413826000002</v>
      </c>
      <c r="L88" s="12">
        <v>371.91438579999999</v>
      </c>
      <c r="M88" s="12">
        <v>213.13252599999998</v>
      </c>
      <c r="N88" s="12">
        <v>138.67036879999998</v>
      </c>
      <c r="O88" s="12">
        <v>92.152756400000001</v>
      </c>
      <c r="P88" s="12">
        <v>252.53999580000001</v>
      </c>
      <c r="Q88" s="12">
        <v>105.79934985999999</v>
      </c>
      <c r="R88" s="12">
        <v>36.928992214000004</v>
      </c>
      <c r="S88" s="12">
        <v>75.747739359999997</v>
      </c>
      <c r="T88" s="12">
        <v>858.45872480000003</v>
      </c>
      <c r="U88" s="12">
        <v>114.74701832000001</v>
      </c>
      <c r="V88" s="12">
        <v>77.434031860000005</v>
      </c>
      <c r="W88" s="12">
        <v>131.4216424</v>
      </c>
      <c r="X88" s="12">
        <v>100.3614297</v>
      </c>
      <c r="Y88" s="12">
        <v>227.28312400000002</v>
      </c>
      <c r="Z88" s="12">
        <v>75.180756079999995</v>
      </c>
      <c r="AA88" s="12">
        <v>274.56141600000001</v>
      </c>
      <c r="AB88" s="12">
        <v>67.19747194</v>
      </c>
      <c r="AC88" s="12">
        <v>244.1656184</v>
      </c>
      <c r="AD88" s="12">
        <v>239.56599449999999</v>
      </c>
      <c r="AE88" s="12">
        <v>13.31147442</v>
      </c>
      <c r="AF88" s="12">
        <v>113.08079769999999</v>
      </c>
      <c r="AG88" s="12">
        <v>38.359673799999996</v>
      </c>
      <c r="AH88" s="12">
        <v>328.78615126</v>
      </c>
      <c r="AI88" s="12">
        <v>844.46342200000004</v>
      </c>
      <c r="AJ88" s="12">
        <v>469.78132800000003</v>
      </c>
      <c r="AK88" s="12">
        <v>135.72673313999999</v>
      </c>
      <c r="AL88" s="12">
        <v>14.971134760000002</v>
      </c>
      <c r="AM88" s="12">
        <v>48.47028298</v>
      </c>
      <c r="AN88" s="12">
        <v>133.37117668000002</v>
      </c>
      <c r="AO88" s="12">
        <v>277.76097479999999</v>
      </c>
      <c r="AP88" s="46">
        <v>320.42166420000001</v>
      </c>
      <c r="AQ88" s="5">
        <f t="shared" si="8"/>
        <v>7180.6992761799984</v>
      </c>
    </row>
    <row r="89" spans="1:43" x14ac:dyDescent="0.3">
      <c r="A89" s="35" t="s">
        <v>84</v>
      </c>
      <c r="B89" s="36" t="s">
        <v>46</v>
      </c>
      <c r="C89" s="36" t="s">
        <v>47</v>
      </c>
      <c r="D89" s="12">
        <v>4.2579673071165107</v>
      </c>
      <c r="E89" s="12">
        <v>3.3414287310322863</v>
      </c>
      <c r="F89" s="12">
        <v>48.836189596848442</v>
      </c>
      <c r="G89" s="12">
        <v>22.919278465904029</v>
      </c>
      <c r="H89" s="12">
        <v>11.581927515777993</v>
      </c>
      <c r="I89" s="12">
        <v>109.04167188326112</v>
      </c>
      <c r="J89" s="12">
        <v>0.74774670838262924</v>
      </c>
      <c r="K89" s="12">
        <v>28.857047977181637</v>
      </c>
      <c r="L89" s="12">
        <v>5.4204005255575716</v>
      </c>
      <c r="M89" s="12">
        <v>1.0688089039284554</v>
      </c>
      <c r="N89" s="12">
        <v>18.883242440445088</v>
      </c>
      <c r="O89" s="12">
        <v>0.15602380865816071</v>
      </c>
      <c r="P89" s="12">
        <v>18.192277420706898</v>
      </c>
      <c r="Q89" s="12">
        <v>11.343466795551407</v>
      </c>
      <c r="R89" s="12">
        <v>8.5964638739674282</v>
      </c>
      <c r="S89" s="12">
        <v>5.0738820820794306</v>
      </c>
      <c r="T89" s="12">
        <v>782.1845752234268</v>
      </c>
      <c r="U89" s="12">
        <v>36.461682302365297</v>
      </c>
      <c r="V89" s="12">
        <v>7.9125428955186878</v>
      </c>
      <c r="W89" s="12">
        <v>3.5408746521417038</v>
      </c>
      <c r="X89" s="12">
        <v>15.992270058852331</v>
      </c>
      <c r="Y89" s="12">
        <v>1.2833768512391379</v>
      </c>
      <c r="Z89" s="12">
        <v>6.6044662988420395</v>
      </c>
      <c r="AA89" s="12">
        <v>5.9767332185897573</v>
      </c>
      <c r="AB89" s="12">
        <v>3.7361147943907498</v>
      </c>
      <c r="AC89" s="12">
        <v>1.4220303299404713</v>
      </c>
      <c r="AD89" s="12">
        <v>180.77973168171519</v>
      </c>
      <c r="AE89" s="12">
        <v>3.7000407998568301</v>
      </c>
      <c r="AF89" s="12">
        <v>35.626440118372194</v>
      </c>
      <c r="AG89" s="12">
        <v>1.5121806581771893</v>
      </c>
      <c r="AH89" s="12">
        <v>238.84929470594477</v>
      </c>
      <c r="AI89" s="12">
        <v>124.87062643742141</v>
      </c>
      <c r="AJ89" s="12">
        <v>6.0738995070122277</v>
      </c>
      <c r="AK89" s="12">
        <v>45.934471104899281</v>
      </c>
      <c r="AL89" s="12">
        <v>0.48658917016671555</v>
      </c>
      <c r="AM89" s="12">
        <v>15.516780629221172</v>
      </c>
      <c r="AN89" s="12">
        <v>60.066957830906333</v>
      </c>
      <c r="AO89" s="12">
        <v>9.0778262789911839</v>
      </c>
      <c r="AP89" s="46">
        <v>52.215093965865691</v>
      </c>
      <c r="AQ89" s="5">
        <f t="shared" si="8"/>
        <v>1938.1424235502557</v>
      </c>
    </row>
    <row r="90" spans="1:43" x14ac:dyDescent="0.3">
      <c r="A90" s="35" t="s">
        <v>84</v>
      </c>
      <c r="B90" s="36" t="s">
        <v>48</v>
      </c>
      <c r="C90" s="36" t="s">
        <v>49</v>
      </c>
      <c r="D90" s="14"/>
      <c r="E90" s="14"/>
      <c r="F90" s="12">
        <v>2.2999999999999998</v>
      </c>
      <c r="G90" s="12"/>
      <c r="H90" s="12">
        <v>14.087</v>
      </c>
      <c r="I90" s="12">
        <v>58.136920000000018</v>
      </c>
      <c r="J90" s="14"/>
      <c r="K90" s="12">
        <v>354.95539700000006</v>
      </c>
      <c r="L90" s="12">
        <v>6.65</v>
      </c>
      <c r="M90" s="12"/>
      <c r="N90" s="14"/>
      <c r="O90" s="14"/>
      <c r="P90" s="12">
        <v>22.25</v>
      </c>
      <c r="Q90" s="12">
        <v>212.11906000000002</v>
      </c>
      <c r="R90" s="12">
        <v>3.3</v>
      </c>
      <c r="S90" s="12">
        <v>5.43</v>
      </c>
      <c r="T90" s="12">
        <v>72.162000000000006</v>
      </c>
      <c r="U90" s="12">
        <v>2.1555</v>
      </c>
      <c r="V90" s="14"/>
      <c r="W90" s="12">
        <v>83.239775000000009</v>
      </c>
      <c r="X90" s="12">
        <v>496.07523000000026</v>
      </c>
      <c r="Y90" s="14"/>
      <c r="Z90" s="12">
        <v>20.22</v>
      </c>
      <c r="AA90" s="14"/>
      <c r="AB90" s="12">
        <v>9.4</v>
      </c>
      <c r="AC90" s="12">
        <v>2.9000000000000004</v>
      </c>
      <c r="AD90" s="12">
        <v>269.77850000000001</v>
      </c>
      <c r="AE90" s="14"/>
      <c r="AF90" s="12">
        <v>444.47348</v>
      </c>
      <c r="AG90" s="14"/>
      <c r="AH90" s="14"/>
      <c r="AI90" s="12">
        <v>110.80034000000002</v>
      </c>
      <c r="AJ90" s="12">
        <v>126.86057500000001</v>
      </c>
      <c r="AK90" s="12">
        <v>0.47899999999999998</v>
      </c>
      <c r="AL90" s="14"/>
      <c r="AM90" s="12">
        <v>115.11</v>
      </c>
      <c r="AN90" s="12">
        <v>870.00000000000057</v>
      </c>
      <c r="AO90" s="12">
        <v>7.32</v>
      </c>
      <c r="AP90" s="46">
        <v>12.324769999999999</v>
      </c>
      <c r="AQ90" s="5">
        <f t="shared" si="8"/>
        <v>3322.527547000002</v>
      </c>
    </row>
    <row r="91" spans="1:43" x14ac:dyDescent="0.3">
      <c r="A91" s="35" t="s">
        <v>84</v>
      </c>
      <c r="B91" s="36" t="s">
        <v>74</v>
      </c>
      <c r="C91" s="36" t="s">
        <v>75</v>
      </c>
      <c r="D91" s="12">
        <v>94.693193145799995</v>
      </c>
      <c r="E91" s="12">
        <v>48.044601734920008</v>
      </c>
      <c r="F91" s="12">
        <v>81.442863254200006</v>
      </c>
      <c r="G91" s="12">
        <v>1.5413519238</v>
      </c>
      <c r="H91" s="12">
        <v>14.824752665999998</v>
      </c>
      <c r="I91" s="12">
        <v>59.978966994000004</v>
      </c>
      <c r="J91" s="12">
        <v>14.439844096509999</v>
      </c>
      <c r="K91" s="12">
        <v>42.32334372759999</v>
      </c>
      <c r="L91" s="12">
        <v>23.608362903459998</v>
      </c>
      <c r="M91" s="12">
        <v>15.237283650499998</v>
      </c>
      <c r="N91" s="12">
        <v>126.88959101199998</v>
      </c>
      <c r="O91" s="12">
        <v>20.393852913700002</v>
      </c>
      <c r="P91" s="12">
        <v>497.10443368670002</v>
      </c>
      <c r="Q91" s="12">
        <v>13.596054011</v>
      </c>
      <c r="R91" s="12">
        <v>14.666741808199999</v>
      </c>
      <c r="S91" s="12">
        <v>4.4652787710000004</v>
      </c>
      <c r="T91" s="12">
        <v>58.185025182000004</v>
      </c>
      <c r="U91" s="12">
        <v>2.6989523089999996</v>
      </c>
      <c r="V91" s="12">
        <v>59.540681795999994</v>
      </c>
      <c r="W91" s="12">
        <v>47.103589509700001</v>
      </c>
      <c r="X91" s="12">
        <v>57.272067393999997</v>
      </c>
      <c r="Y91" s="12">
        <v>25.379375977599999</v>
      </c>
      <c r="Z91" s="12">
        <v>3.1725869148000001</v>
      </c>
      <c r="AA91" s="12">
        <v>106.52254808870001</v>
      </c>
      <c r="AB91" s="12">
        <v>11.650356216499999</v>
      </c>
      <c r="AC91" s="12">
        <v>8.5744309705999999</v>
      </c>
      <c r="AD91" s="12">
        <v>24.980582803000004</v>
      </c>
      <c r="AE91" s="12">
        <v>4.1603232700000001</v>
      </c>
      <c r="AF91" s="12">
        <v>50.989582115000005</v>
      </c>
      <c r="AG91" s="12">
        <v>1.3457826201600003</v>
      </c>
      <c r="AH91" s="12">
        <v>47.697814814000012</v>
      </c>
      <c r="AI91" s="12">
        <v>68.381440131000019</v>
      </c>
      <c r="AJ91" s="12">
        <v>49.001606082999999</v>
      </c>
      <c r="AK91" s="12">
        <v>36.845103625999997</v>
      </c>
      <c r="AL91" s="12">
        <v>13.123925775099998</v>
      </c>
      <c r="AM91" s="12">
        <v>68.160172461700014</v>
      </c>
      <c r="AN91" s="12">
        <v>132.98168802400005</v>
      </c>
      <c r="AO91" s="12">
        <v>48.847352300700003</v>
      </c>
      <c r="AP91" s="46">
        <v>408.29456359800002</v>
      </c>
      <c r="AQ91" s="5">
        <f t="shared" si="8"/>
        <v>2408.1600682799503</v>
      </c>
    </row>
    <row r="92" spans="1:43" x14ac:dyDescent="0.3">
      <c r="A92" s="35" t="s">
        <v>84</v>
      </c>
      <c r="B92" s="36" t="s">
        <v>50</v>
      </c>
      <c r="C92" s="36" t="s">
        <v>51</v>
      </c>
      <c r="D92" s="12">
        <v>26.9233291</v>
      </c>
      <c r="E92" s="12">
        <v>0</v>
      </c>
      <c r="F92" s="12">
        <v>27.573515283738892</v>
      </c>
      <c r="G92" s="12">
        <v>6.5601889985516015</v>
      </c>
      <c r="H92" s="12">
        <v>0</v>
      </c>
      <c r="I92" s="12">
        <v>19.199511093174376</v>
      </c>
      <c r="J92" s="12">
        <v>0.18122697677999999</v>
      </c>
      <c r="K92" s="12">
        <v>18.884447492662677</v>
      </c>
      <c r="L92" s="12">
        <v>1.3548737</v>
      </c>
      <c r="M92" s="12">
        <v>0.91793800000000003</v>
      </c>
      <c r="N92" s="12">
        <v>21.09838419380997</v>
      </c>
      <c r="O92" s="12">
        <v>0</v>
      </c>
      <c r="P92" s="12">
        <v>6.2592766893221441</v>
      </c>
      <c r="Q92" s="12">
        <v>1.0049920000000001</v>
      </c>
      <c r="R92" s="12">
        <v>0</v>
      </c>
      <c r="S92" s="12">
        <v>0</v>
      </c>
      <c r="T92" s="12">
        <v>21.51805880878856</v>
      </c>
      <c r="U92" s="12">
        <v>0.35492020000000002</v>
      </c>
      <c r="V92" s="12">
        <v>2.7575660000000002</v>
      </c>
      <c r="W92" s="12">
        <v>35.922238797661961</v>
      </c>
      <c r="X92" s="12">
        <v>13.265704631692842</v>
      </c>
      <c r="Y92" s="12">
        <v>14.134425916461606</v>
      </c>
      <c r="Z92" s="12">
        <v>0.7299255</v>
      </c>
      <c r="AA92" s="12">
        <v>1.4508529999999999</v>
      </c>
      <c r="AB92" s="12">
        <v>0</v>
      </c>
      <c r="AC92" s="12">
        <v>1.0529679999999999</v>
      </c>
      <c r="AD92" s="12">
        <v>19.313207659783995</v>
      </c>
      <c r="AE92" s="12">
        <v>0</v>
      </c>
      <c r="AF92" s="12">
        <v>4.6402021525673538</v>
      </c>
      <c r="AG92" s="12">
        <v>15.577804159391059</v>
      </c>
      <c r="AH92" s="12">
        <v>12.372814442358692</v>
      </c>
      <c r="AI92" s="12">
        <v>32.276659715851466</v>
      </c>
      <c r="AJ92" s="12">
        <v>1.7344646591555011</v>
      </c>
      <c r="AK92" s="12">
        <v>11.468776199999999</v>
      </c>
      <c r="AL92" s="12">
        <v>0</v>
      </c>
      <c r="AM92" s="12">
        <v>8.0839528844455639</v>
      </c>
      <c r="AN92" s="12">
        <v>5.8138012868626037</v>
      </c>
      <c r="AO92" s="12">
        <v>4.6477482999999999</v>
      </c>
      <c r="AP92" s="46">
        <v>4.4562490015667784</v>
      </c>
      <c r="AQ92" s="5">
        <f t="shared" si="8"/>
        <v>341.53002484462752</v>
      </c>
    </row>
    <row r="93" spans="1:43" x14ac:dyDescent="0.3">
      <c r="A93" s="35" t="s">
        <v>84</v>
      </c>
      <c r="B93" s="36" t="s">
        <v>52</v>
      </c>
      <c r="C93" s="36" t="s">
        <v>53</v>
      </c>
      <c r="D93" s="12">
        <v>0.67878195783200024</v>
      </c>
      <c r="E93" s="12">
        <v>1.362321747994</v>
      </c>
      <c r="F93" s="12">
        <v>10.112610082609999</v>
      </c>
      <c r="G93" s="12">
        <v>4.2866717723040004</v>
      </c>
      <c r="H93" s="12">
        <v>4.6952814137490009</v>
      </c>
      <c r="I93" s="12">
        <v>24.174155219679999</v>
      </c>
      <c r="J93" s="12">
        <v>0.27506513811029998</v>
      </c>
      <c r="K93" s="12">
        <v>6.1322551204900009</v>
      </c>
      <c r="L93" s="12">
        <v>2.1930542328260003</v>
      </c>
      <c r="M93" s="12">
        <v>0.36685074463710005</v>
      </c>
      <c r="N93" s="12">
        <v>4.1319942027050001</v>
      </c>
      <c r="O93" s="12">
        <v>0.17568923474809997</v>
      </c>
      <c r="P93" s="12">
        <v>4.8253324800510002</v>
      </c>
      <c r="Q93" s="12">
        <v>5.0592333018839994</v>
      </c>
      <c r="R93" s="12">
        <v>5.1815114637289987</v>
      </c>
      <c r="S93" s="12">
        <v>2.2527256569519998</v>
      </c>
      <c r="T93" s="12">
        <v>98.693124516000012</v>
      </c>
      <c r="U93" s="12">
        <v>13.93280975485</v>
      </c>
      <c r="V93" s="12">
        <v>3.0400094757459999</v>
      </c>
      <c r="W93" s="12">
        <v>1.3834282329840002</v>
      </c>
      <c r="X93" s="12">
        <v>4.8503100130359993</v>
      </c>
      <c r="Y93" s="12">
        <v>0.57671218735299989</v>
      </c>
      <c r="Z93" s="12">
        <v>3.925369351109</v>
      </c>
      <c r="AA93" s="12">
        <v>2.846981349445</v>
      </c>
      <c r="AB93" s="12">
        <v>1.3158358659699998</v>
      </c>
      <c r="AC93" s="12">
        <v>0.828422339796</v>
      </c>
      <c r="AD93" s="12">
        <v>45.460135792099997</v>
      </c>
      <c r="AE93" s="12">
        <v>1.3068242903960001</v>
      </c>
      <c r="AF93" s="12">
        <v>7.4625398493599997</v>
      </c>
      <c r="AG93" s="12">
        <v>0.65238403513700016</v>
      </c>
      <c r="AH93" s="12">
        <v>36.772648976909998</v>
      </c>
      <c r="AI93" s="12">
        <v>27.116326321660001</v>
      </c>
      <c r="AJ93" s="12">
        <v>2.7564276834460002</v>
      </c>
      <c r="AK93" s="12">
        <v>15.280593272610002</v>
      </c>
      <c r="AL93" s="12">
        <v>0.26343793209970001</v>
      </c>
      <c r="AM93" s="12">
        <v>3.34552676698</v>
      </c>
      <c r="AN93" s="12">
        <v>11.80189977955</v>
      </c>
      <c r="AO93" s="12">
        <v>1.8506468462109997</v>
      </c>
      <c r="AP93" s="46">
        <v>14.23336416697</v>
      </c>
      <c r="AQ93" s="5">
        <f t="shared" si="8"/>
        <v>375.59929257002022</v>
      </c>
    </row>
    <row r="94" spans="1:43" x14ac:dyDescent="0.3">
      <c r="A94" s="35" t="s">
        <v>84</v>
      </c>
      <c r="B94" s="36" t="s">
        <v>56</v>
      </c>
      <c r="C94" s="36" t="s">
        <v>57</v>
      </c>
      <c r="D94" s="12">
        <v>39.163944565089359</v>
      </c>
      <c r="E94" s="12">
        <v>5.8816120876174782</v>
      </c>
      <c r="F94" s="12">
        <v>50.545781254681806</v>
      </c>
      <c r="G94" s="12">
        <v>17.913180853230806</v>
      </c>
      <c r="H94" s="12">
        <v>13.685444315536753</v>
      </c>
      <c r="I94" s="12">
        <v>74.594426478530977</v>
      </c>
      <c r="J94" s="12">
        <v>30.612613277103545</v>
      </c>
      <c r="K94" s="12">
        <v>16.254683641106489</v>
      </c>
      <c r="L94" s="12">
        <v>24.169279467441978</v>
      </c>
      <c r="M94" s="12">
        <v>12.172870015130208</v>
      </c>
      <c r="N94" s="12">
        <v>38.205842781153507</v>
      </c>
      <c r="O94" s="12">
        <v>10.403305161793297</v>
      </c>
      <c r="P94" s="12">
        <v>66.218765267916567</v>
      </c>
      <c r="Q94" s="12">
        <v>13.923501062075132</v>
      </c>
      <c r="R94" s="12">
        <v>13.056892853925344</v>
      </c>
      <c r="S94" s="12">
        <v>11.974623826405693</v>
      </c>
      <c r="T94" s="12">
        <v>444.00780394314097</v>
      </c>
      <c r="U94" s="12">
        <v>44.438122583435927</v>
      </c>
      <c r="V94" s="12">
        <v>17.19170533989584</v>
      </c>
      <c r="W94" s="12">
        <v>16.817074797623885</v>
      </c>
      <c r="X94" s="12">
        <v>15.701178750525136</v>
      </c>
      <c r="Y94" s="12">
        <v>50.361244641694043</v>
      </c>
      <c r="Z94" s="12">
        <v>9.0849792734402737</v>
      </c>
      <c r="AA94" s="12">
        <v>12.061792497490996</v>
      </c>
      <c r="AB94" s="12">
        <v>5.2022683135032279</v>
      </c>
      <c r="AC94" s="12">
        <v>9.4778839560362744</v>
      </c>
      <c r="AD94" s="12">
        <v>174.17546327989743</v>
      </c>
      <c r="AE94" s="12">
        <v>6.9777831436590807</v>
      </c>
      <c r="AF94" s="12">
        <v>28.082937633962516</v>
      </c>
      <c r="AG94" s="12">
        <v>9.3355533103718251</v>
      </c>
      <c r="AH94" s="12">
        <v>141.1197045539104</v>
      </c>
      <c r="AI94" s="12">
        <v>93.030893447844122</v>
      </c>
      <c r="AJ94" s="12">
        <v>14.800978322909483</v>
      </c>
      <c r="AK94" s="12">
        <v>42.095526369972887</v>
      </c>
      <c r="AL94" s="12">
        <v>0.80604038637800646</v>
      </c>
      <c r="AM94" s="12">
        <v>39.330838823649813</v>
      </c>
      <c r="AN94" s="12">
        <v>43.26087519364247</v>
      </c>
      <c r="AO94" s="12">
        <v>77.211102729950326</v>
      </c>
      <c r="AP94" s="46">
        <v>51.905479107315195</v>
      </c>
      <c r="AQ94" s="5">
        <f t="shared" si="8"/>
        <v>1785.2539973089897</v>
      </c>
    </row>
    <row r="95" spans="1:43" x14ac:dyDescent="0.3">
      <c r="A95" s="35" t="s">
        <v>84</v>
      </c>
      <c r="B95" s="36" t="s">
        <v>58</v>
      </c>
      <c r="C95" s="36" t="s">
        <v>59</v>
      </c>
      <c r="D95" s="12">
        <v>0.14269053354804145</v>
      </c>
      <c r="E95" s="12">
        <v>0.26256267121441068</v>
      </c>
      <c r="F95" s="12">
        <v>2.3020637638951369</v>
      </c>
      <c r="G95" s="12">
        <v>1.3989529961042182</v>
      </c>
      <c r="H95" s="12">
        <v>1.260669308799963</v>
      </c>
      <c r="I95" s="12">
        <v>3.9138770962198097</v>
      </c>
      <c r="J95" s="12">
        <v>4.6546538139602418E-2</v>
      </c>
      <c r="K95" s="12">
        <v>1.4919204145082283</v>
      </c>
      <c r="L95" s="12">
        <v>0.67330066374699771</v>
      </c>
      <c r="M95" s="12">
        <v>0.126393666987931</v>
      </c>
      <c r="N95" s="12">
        <v>0.82483333340730614</v>
      </c>
      <c r="O95" s="12">
        <v>3.1257429018382833E-2</v>
      </c>
      <c r="P95" s="12">
        <v>1.419122058369624</v>
      </c>
      <c r="Q95" s="12">
        <v>0.80464902035433805</v>
      </c>
      <c r="R95" s="12">
        <v>2.0067395247356425</v>
      </c>
      <c r="S95" s="12">
        <v>1.0524131782485355</v>
      </c>
      <c r="T95" s="12">
        <v>17.053243563447619</v>
      </c>
      <c r="U95" s="12">
        <v>3.9510928842348916</v>
      </c>
      <c r="V95" s="12">
        <v>0.52740876114452906</v>
      </c>
      <c r="W95" s="12">
        <v>0.21508846131103884</v>
      </c>
      <c r="X95" s="12">
        <v>0.84113858409249198</v>
      </c>
      <c r="Y95" s="12">
        <v>0.36474919935627143</v>
      </c>
      <c r="Z95" s="12">
        <v>1.4970781730780043</v>
      </c>
      <c r="AA95" s="12">
        <v>0.50145383109598884</v>
      </c>
      <c r="AB95" s="12">
        <v>0.35109328228735198</v>
      </c>
      <c r="AC95" s="12">
        <v>0.32382264812443429</v>
      </c>
      <c r="AD95" s="12">
        <v>8.0826040547942473</v>
      </c>
      <c r="AE95" s="12">
        <v>1.1755587468446056</v>
      </c>
      <c r="AF95" s="12">
        <v>2.764621553100342</v>
      </c>
      <c r="AG95" s="12">
        <v>0.14399098687485659</v>
      </c>
      <c r="AH95" s="12">
        <v>8.5365233934870712</v>
      </c>
      <c r="AI95" s="12">
        <v>4.7630264580982304</v>
      </c>
      <c r="AJ95" s="12">
        <v>1.080757201550036</v>
      </c>
      <c r="AK95" s="12">
        <v>3.0348193657750722</v>
      </c>
      <c r="AL95" s="12">
        <v>0.14617773182790589</v>
      </c>
      <c r="AM95" s="12">
        <v>0.48724150636375702</v>
      </c>
      <c r="AN95" s="12">
        <v>3.1009159617422535</v>
      </c>
      <c r="AO95" s="12">
        <v>0.30453836002267404</v>
      </c>
      <c r="AP95" s="46">
        <v>1.5699162117289418</v>
      </c>
      <c r="AQ95" s="5">
        <f t="shared" si="8"/>
        <v>78.574853117680775</v>
      </c>
    </row>
    <row r="96" spans="1:43" x14ac:dyDescent="0.3">
      <c r="A96" s="35" t="s">
        <v>84</v>
      </c>
      <c r="B96" s="36" t="s">
        <v>60</v>
      </c>
      <c r="C96" s="36" t="s">
        <v>61</v>
      </c>
      <c r="D96" s="12">
        <v>15.887095002105623</v>
      </c>
      <c r="E96" s="12">
        <v>4.6120185579038981</v>
      </c>
      <c r="F96" s="12">
        <v>53.562360985533715</v>
      </c>
      <c r="G96" s="12">
        <v>23.385657772422519</v>
      </c>
      <c r="H96" s="12">
        <v>22.46346894836077</v>
      </c>
      <c r="I96" s="12">
        <v>96.121714235244383</v>
      </c>
      <c r="J96" s="12">
        <v>2.4352949938226742</v>
      </c>
      <c r="K96" s="12">
        <v>44.309017646852588</v>
      </c>
      <c r="L96" s="12">
        <v>9.7746750820976018</v>
      </c>
      <c r="M96" s="12">
        <v>4.4788487361542373</v>
      </c>
      <c r="N96" s="12">
        <v>18.944149360214276</v>
      </c>
      <c r="O96" s="12">
        <v>2.1904020908822623</v>
      </c>
      <c r="P96" s="12">
        <v>34.468095284820961</v>
      </c>
      <c r="Q96" s="12">
        <v>23.601565425259686</v>
      </c>
      <c r="R96" s="12">
        <v>15.969857041601683</v>
      </c>
      <c r="S96" s="12">
        <v>12.331535685071852</v>
      </c>
      <c r="T96" s="12">
        <v>412.86878838812879</v>
      </c>
      <c r="U96" s="12">
        <v>53.38037999781114</v>
      </c>
      <c r="V96" s="12">
        <v>41.274967102833685</v>
      </c>
      <c r="W96" s="12">
        <v>9.4350600907017892</v>
      </c>
      <c r="X96" s="12">
        <v>35.048323571000751</v>
      </c>
      <c r="Y96" s="12">
        <v>11.117106863620487</v>
      </c>
      <c r="Z96" s="12">
        <v>16.343916147656117</v>
      </c>
      <c r="AA96" s="12">
        <v>19.485139287682831</v>
      </c>
      <c r="AB96" s="12">
        <v>7.3059550674068792</v>
      </c>
      <c r="AC96" s="12">
        <v>5.6227112978752611</v>
      </c>
      <c r="AD96" s="12">
        <v>193.15685737012183</v>
      </c>
      <c r="AE96" s="12">
        <v>2.2094370269290362</v>
      </c>
      <c r="AF96" s="12">
        <v>42.81473378031054</v>
      </c>
      <c r="AG96" s="12">
        <v>5.2002292999597746</v>
      </c>
      <c r="AH96" s="12">
        <v>171.75320053736095</v>
      </c>
      <c r="AI96" s="12">
        <v>125.57152756504925</v>
      </c>
      <c r="AJ96" s="12">
        <v>16.383817762479204</v>
      </c>
      <c r="AK96" s="12">
        <v>69.962504483101796</v>
      </c>
      <c r="AL96" s="12">
        <v>1.5809003458099591</v>
      </c>
      <c r="AM96" s="12">
        <v>15.871875520907377</v>
      </c>
      <c r="AN96" s="12">
        <v>50.559562168269366</v>
      </c>
      <c r="AO96" s="12">
        <v>12.69161144033141</v>
      </c>
      <c r="AP96" s="46">
        <v>65.25686350470113</v>
      </c>
      <c r="AQ96" s="5">
        <f t="shared" si="8"/>
        <v>1769.4312254683985</v>
      </c>
    </row>
    <row r="97" spans="1:43" x14ac:dyDescent="0.3">
      <c r="A97" s="35" t="s">
        <v>84</v>
      </c>
      <c r="B97" s="36" t="s">
        <v>62</v>
      </c>
      <c r="C97" s="36" t="s">
        <v>63</v>
      </c>
      <c r="D97" s="12">
        <v>7.6932959700000011E-2</v>
      </c>
      <c r="E97" s="12">
        <v>0.15303822020000002</v>
      </c>
      <c r="F97" s="12">
        <v>0.36471886869999998</v>
      </c>
      <c r="G97" s="12">
        <v>6.6739319499999991E-2</v>
      </c>
      <c r="H97" s="12">
        <v>0.1342995193</v>
      </c>
      <c r="I97" s="12">
        <v>1.7604832449999999</v>
      </c>
      <c r="J97" s="12">
        <v>0.1226196501</v>
      </c>
      <c r="K97" s="12">
        <v>0.12299875090000001</v>
      </c>
      <c r="L97" s="12">
        <v>3.6156140400000002E-2</v>
      </c>
      <c r="M97" s="12">
        <v>1.808951478E-2</v>
      </c>
      <c r="N97" s="12">
        <v>0.23459705929999999</v>
      </c>
      <c r="O97" s="12">
        <v>4.2805180599999999E-2</v>
      </c>
      <c r="P97" s="12">
        <v>6.9245806499999993E-2</v>
      </c>
      <c r="Q97" s="12">
        <v>0.314891851</v>
      </c>
      <c r="R97" s="12">
        <v>0.62648329199999997</v>
      </c>
      <c r="S97" s="12">
        <v>0.21916097370000001</v>
      </c>
      <c r="T97" s="12">
        <v>21.861477679999997</v>
      </c>
      <c r="U97" s="12">
        <v>2.7555389799999999</v>
      </c>
      <c r="V97" s="12">
        <v>0.39468431500000001</v>
      </c>
      <c r="W97" s="12">
        <v>0.14453553529999999</v>
      </c>
      <c r="X97" s="12">
        <v>0.1776671554</v>
      </c>
      <c r="Y97" s="12">
        <v>0.15213124539999998</v>
      </c>
      <c r="Z97" s="12">
        <v>0.13905150050000001</v>
      </c>
      <c r="AA97" s="12">
        <v>9.3960778000000009E-2</v>
      </c>
      <c r="AB97" s="12">
        <v>0.17455531200000002</v>
      </c>
      <c r="AC97" s="12">
        <v>1.4485641279999999E-2</v>
      </c>
      <c r="AD97" s="12">
        <v>4.4055058399999991</v>
      </c>
      <c r="AE97" s="12">
        <v>0.20262899100000001</v>
      </c>
      <c r="AF97" s="12">
        <v>0.87044060600000006</v>
      </c>
      <c r="AG97" s="12">
        <v>4.3110866600000006E-2</v>
      </c>
      <c r="AH97" s="12">
        <v>3.828993439</v>
      </c>
      <c r="AI97" s="12">
        <v>3.6903949299999996</v>
      </c>
      <c r="AJ97" s="12">
        <v>0.28669648200000003</v>
      </c>
      <c r="AK97" s="12">
        <v>1.1388100049999998</v>
      </c>
      <c r="AL97" s="12">
        <v>2.6060862000000001E-2</v>
      </c>
      <c r="AM97" s="12">
        <v>0.356003766</v>
      </c>
      <c r="AN97" s="12">
        <v>1.4642241620000001</v>
      </c>
      <c r="AO97" s="12">
        <v>0.43700926600000001</v>
      </c>
      <c r="AP97" s="46">
        <v>1.1407925030000001</v>
      </c>
      <c r="AQ97" s="5">
        <f t="shared" si="8"/>
        <v>48.162020213159998</v>
      </c>
    </row>
    <row r="98" spans="1:43" x14ac:dyDescent="0.3">
      <c r="A98" s="35" t="s">
        <v>84</v>
      </c>
      <c r="B98" s="36" t="s">
        <v>64</v>
      </c>
      <c r="C98" s="36" t="s">
        <v>65</v>
      </c>
      <c r="D98" s="12">
        <v>6.3756647690193695</v>
      </c>
      <c r="E98" s="12">
        <v>5.9347691287362352</v>
      </c>
      <c r="F98" s="12">
        <v>46.760474318657138</v>
      </c>
      <c r="G98" s="12">
        <v>30.856950515435901</v>
      </c>
      <c r="H98" s="12">
        <v>36.7169507272381</v>
      </c>
      <c r="I98" s="12">
        <v>152.22784826315319</v>
      </c>
      <c r="J98" s="12">
        <v>1.8195220455126901</v>
      </c>
      <c r="K98" s="12">
        <v>42.757577777138977</v>
      </c>
      <c r="L98" s="12">
        <v>13.8819583993437</v>
      </c>
      <c r="M98" s="12">
        <v>5.6781315573780304</v>
      </c>
      <c r="N98" s="12">
        <v>20.04196585949159</v>
      </c>
      <c r="O98" s="12">
        <v>1.6362628776289356</v>
      </c>
      <c r="P98" s="12">
        <v>34.382324863248201</v>
      </c>
      <c r="Q98" s="12">
        <v>36.035022092422878</v>
      </c>
      <c r="R98" s="12">
        <v>45.415363906940044</v>
      </c>
      <c r="S98" s="12">
        <v>21.861327462922869</v>
      </c>
      <c r="T98" s="12">
        <v>458.20442228186494</v>
      </c>
      <c r="U98" s="12">
        <v>83.850099350059295</v>
      </c>
      <c r="V98" s="12">
        <v>19.468392331858301</v>
      </c>
      <c r="W98" s="12">
        <v>11.02319888157813</v>
      </c>
      <c r="X98" s="12">
        <v>44.103085854202277</v>
      </c>
      <c r="Y98" s="12">
        <v>7.62976780851172</v>
      </c>
      <c r="Z98" s="12">
        <v>41.970024230663014</v>
      </c>
      <c r="AA98" s="12">
        <v>26.754109667197699</v>
      </c>
      <c r="AB98" s="12">
        <v>16.778912024058826</v>
      </c>
      <c r="AC98" s="12">
        <v>11.08812554375182</v>
      </c>
      <c r="AD98" s="12">
        <v>220.03890456048299</v>
      </c>
      <c r="AE98" s="12">
        <v>17.512789340753507</v>
      </c>
      <c r="AF98" s="12">
        <v>53.268487923616213</v>
      </c>
      <c r="AG98" s="12">
        <v>8.7307358027407211</v>
      </c>
      <c r="AH98" s="12">
        <v>211.15959375059799</v>
      </c>
      <c r="AI98" s="12">
        <v>130.52066593316999</v>
      </c>
      <c r="AJ98" s="12">
        <v>27.704738060880601</v>
      </c>
      <c r="AK98" s="12">
        <v>107.32946408681732</v>
      </c>
      <c r="AL98" s="12">
        <v>3.570270274489117</v>
      </c>
      <c r="AM98" s="12">
        <v>16.442659936989404</v>
      </c>
      <c r="AN98" s="12">
        <v>84.005409963278069</v>
      </c>
      <c r="AO98" s="12">
        <v>11.957313880953807</v>
      </c>
      <c r="AP98" s="46">
        <v>71.990625438905312</v>
      </c>
      <c r="AQ98" s="5">
        <f t="shared" si="8"/>
        <v>2187.483911491689</v>
      </c>
    </row>
    <row r="99" spans="1:43" x14ac:dyDescent="0.3">
      <c r="A99" s="35" t="s">
        <v>84</v>
      </c>
      <c r="B99" s="36" t="s">
        <v>66</v>
      </c>
      <c r="C99" s="36" t="s">
        <v>67</v>
      </c>
      <c r="D99" s="12">
        <v>28.688447999132187</v>
      </c>
      <c r="E99" s="12">
        <v>30.457903576568601</v>
      </c>
      <c r="F99" s="12">
        <v>128.76048014989311</v>
      </c>
      <c r="G99" s="12">
        <v>394.68122541424162</v>
      </c>
      <c r="H99" s="12">
        <v>355.36220965748277</v>
      </c>
      <c r="I99" s="12">
        <v>1236.0098269789287</v>
      </c>
      <c r="J99" s="12">
        <v>19.253042309783275</v>
      </c>
      <c r="K99" s="12">
        <v>422.52630943708641</v>
      </c>
      <c r="L99" s="12">
        <v>126.4398416985846</v>
      </c>
      <c r="M99" s="12">
        <v>71.138683531317596</v>
      </c>
      <c r="N99" s="12">
        <v>105.59805778962682</v>
      </c>
      <c r="O99" s="12">
        <v>9.1527270143594066</v>
      </c>
      <c r="P99" s="12">
        <v>173.5123690707035</v>
      </c>
      <c r="Q99" s="12">
        <v>330.21968122126395</v>
      </c>
      <c r="R99" s="12">
        <v>303.87532207472714</v>
      </c>
      <c r="S99" s="12">
        <v>225.11047094005286</v>
      </c>
      <c r="T99" s="12">
        <v>2645.0125763154033</v>
      </c>
      <c r="U99" s="12">
        <v>824.88666359443528</v>
      </c>
      <c r="V99" s="12">
        <v>197.34016157243363</v>
      </c>
      <c r="W99" s="12">
        <v>83.111241587236691</v>
      </c>
      <c r="X99" s="12">
        <v>396.42800546452406</v>
      </c>
      <c r="Y99" s="12">
        <v>39.713066089800762</v>
      </c>
      <c r="Z99" s="12">
        <v>395.97652626931466</v>
      </c>
      <c r="AA99" s="12">
        <v>274.88952611899458</v>
      </c>
      <c r="AB99" s="12">
        <v>171.53707285227793</v>
      </c>
      <c r="AC99" s="12">
        <v>145.45393135490332</v>
      </c>
      <c r="AD99" s="12">
        <v>1557.8244664663359</v>
      </c>
      <c r="AE99" s="12">
        <v>142.69553231097831</v>
      </c>
      <c r="AF99" s="12">
        <v>407.30110639466602</v>
      </c>
      <c r="AG99" s="12">
        <v>101.53948242234495</v>
      </c>
      <c r="AH99" s="12">
        <v>2554.5487608806829</v>
      </c>
      <c r="AI99" s="12">
        <v>1145.9600961939686</v>
      </c>
      <c r="AJ99" s="12">
        <v>311.32016647672953</v>
      </c>
      <c r="AK99" s="12">
        <v>759.47127462660819</v>
      </c>
      <c r="AL99" s="12">
        <v>33.011514527703085</v>
      </c>
      <c r="AM99" s="12">
        <v>113.46361902824908</v>
      </c>
      <c r="AN99" s="12">
        <v>654.62673384380014</v>
      </c>
      <c r="AO99" s="12">
        <v>56.455175674052384</v>
      </c>
      <c r="AP99" s="46">
        <v>464.68427015812557</v>
      </c>
      <c r="AQ99" s="5">
        <f t="shared" si="8"/>
        <v>17438.037569087319</v>
      </c>
    </row>
    <row r="100" spans="1:43" x14ac:dyDescent="0.3">
      <c r="A100" s="35" t="s">
        <v>84</v>
      </c>
      <c r="B100" s="36" t="s">
        <v>95</v>
      </c>
      <c r="C100" s="36" t="s">
        <v>68</v>
      </c>
      <c r="D100" s="12">
        <v>2.7</v>
      </c>
      <c r="E100" s="12">
        <v>0.67500000000000004</v>
      </c>
      <c r="F100" s="12">
        <v>13.500000000000002</v>
      </c>
      <c r="G100" s="12">
        <v>19.062000000000012</v>
      </c>
      <c r="H100" s="12">
        <v>112.4145</v>
      </c>
      <c r="I100" s="12">
        <v>12.777750000000003</v>
      </c>
      <c r="J100" s="12">
        <v>2.1532499999999999</v>
      </c>
      <c r="K100" s="12">
        <v>39.683249999999994</v>
      </c>
      <c r="L100" s="12">
        <v>14.836499999999999</v>
      </c>
      <c r="M100" s="12">
        <v>291.1815000000002</v>
      </c>
      <c r="N100" s="12">
        <v>0.67500000000000004</v>
      </c>
      <c r="O100" s="12"/>
      <c r="P100" s="12">
        <v>4.05</v>
      </c>
      <c r="Q100" s="12">
        <v>161.43975</v>
      </c>
      <c r="R100" s="12">
        <v>0.87750000000000006</v>
      </c>
      <c r="S100" s="12">
        <v>75.647249999999985</v>
      </c>
      <c r="T100" s="12">
        <v>5.1029999999999998</v>
      </c>
      <c r="U100" s="12"/>
      <c r="V100" s="12">
        <v>15.66</v>
      </c>
      <c r="W100" s="12">
        <v>205.5982500000006</v>
      </c>
      <c r="X100" s="12">
        <v>120.67650000000005</v>
      </c>
      <c r="Y100" s="12">
        <v>6.0749999999999993</v>
      </c>
      <c r="Z100" s="12">
        <v>25.312500000000011</v>
      </c>
      <c r="AA100" s="12">
        <v>65.164499999999947</v>
      </c>
      <c r="AB100" s="12">
        <v>44.354250000000015</v>
      </c>
      <c r="AC100" s="12">
        <v>95.66774999999997</v>
      </c>
      <c r="AD100" s="12">
        <v>60.817499999999974</v>
      </c>
      <c r="AE100" s="14">
        <v>1.458</v>
      </c>
      <c r="AF100" s="12">
        <v>105.30674999999997</v>
      </c>
      <c r="AG100" s="12">
        <v>25.481250000000003</v>
      </c>
      <c r="AH100" s="12">
        <v>46.952999999999967</v>
      </c>
      <c r="AI100" s="12">
        <v>77.611499999999936</v>
      </c>
      <c r="AJ100" s="12">
        <v>279.99675000000053</v>
      </c>
      <c r="AK100" s="12">
        <v>7.6275000000000004</v>
      </c>
      <c r="AL100" s="12">
        <v>5.4742500000000005</v>
      </c>
      <c r="AM100" s="12">
        <v>4.05</v>
      </c>
      <c r="AN100" s="12">
        <v>87.236999999999995</v>
      </c>
      <c r="AO100" s="12">
        <v>0.67500000000000004</v>
      </c>
      <c r="AP100" s="46">
        <v>113.67674999999974</v>
      </c>
      <c r="AQ100" s="5">
        <f t="shared" si="8"/>
        <v>2151.6502500000011</v>
      </c>
    </row>
    <row r="101" spans="1:43" ht="15" thickBot="1" x14ac:dyDescent="0.35">
      <c r="A101" s="37" t="s">
        <v>84</v>
      </c>
      <c r="B101" s="38" t="s">
        <v>69</v>
      </c>
      <c r="C101" s="38" t="s">
        <v>70</v>
      </c>
      <c r="D101" s="16">
        <v>16.04554228680723</v>
      </c>
      <c r="E101" s="16">
        <v>2.6604450000000002</v>
      </c>
      <c r="F101" s="16">
        <v>113.52997048873411</v>
      </c>
      <c r="G101" s="16">
        <v>1512.4046474533061</v>
      </c>
      <c r="H101" s="16">
        <v>65.824702598146118</v>
      </c>
      <c r="I101" s="16">
        <v>14.730566306</v>
      </c>
      <c r="J101" s="16">
        <v>78.279545873999993</v>
      </c>
      <c r="K101" s="16">
        <v>57.631918320000004</v>
      </c>
      <c r="L101" s="16">
        <v>2481.3426485569812</v>
      </c>
      <c r="M101" s="16">
        <v>2771.0263343305014</v>
      </c>
      <c r="N101" s="16">
        <v>807.78196867575934</v>
      </c>
      <c r="O101" s="16"/>
      <c r="P101" s="16">
        <v>125.92530357123528</v>
      </c>
      <c r="Q101" s="16">
        <v>3.507010282</v>
      </c>
      <c r="R101" s="16"/>
      <c r="S101" s="16">
        <v>18.439526532999999</v>
      </c>
      <c r="T101" s="16">
        <v>95.767463850000013</v>
      </c>
      <c r="U101" s="16">
        <v>2.165382637</v>
      </c>
      <c r="V101" s="16">
        <v>556.94998301782607</v>
      </c>
      <c r="W101" s="16">
        <v>62.052539312000007</v>
      </c>
      <c r="X101" s="16">
        <v>12.991357973292217</v>
      </c>
      <c r="Y101" s="16">
        <v>1991.7115729232717</v>
      </c>
      <c r="Z101" s="16">
        <v>4.5091959729999997</v>
      </c>
      <c r="AA101" s="16">
        <v>6848.1085461783005</v>
      </c>
      <c r="AB101" s="16">
        <v>0.72283320099999993</v>
      </c>
      <c r="AC101" s="16">
        <v>65.554712983000002</v>
      </c>
      <c r="AD101" s="16">
        <v>196.33884658000005</v>
      </c>
      <c r="AE101" s="16">
        <v>0.315052832</v>
      </c>
      <c r="AF101" s="16">
        <v>6.475278372</v>
      </c>
      <c r="AG101" s="16">
        <v>17569.690658238993</v>
      </c>
      <c r="AH101" s="16">
        <v>4085.2045391129991</v>
      </c>
      <c r="AI101" s="16">
        <v>106.49500061000001</v>
      </c>
      <c r="AJ101" s="16">
        <v>69.107806529478268</v>
      </c>
      <c r="AK101" s="16">
        <v>218.89540842500003</v>
      </c>
      <c r="AL101" s="17">
        <v>0.570198702</v>
      </c>
      <c r="AM101" s="16">
        <v>6.0945014998571416</v>
      </c>
      <c r="AN101" s="16">
        <v>49.305706406999981</v>
      </c>
      <c r="AO101" s="16">
        <v>523.77594801405598</v>
      </c>
      <c r="AP101" s="47">
        <v>4289.7735868426507</v>
      </c>
      <c r="AQ101" s="5">
        <f t="shared" si="8"/>
        <v>44831.70625049121</v>
      </c>
    </row>
    <row r="102" spans="1:43" ht="15" thickBot="1" x14ac:dyDescent="0.35">
      <c r="A102" s="42"/>
      <c r="B102" s="40" t="s">
        <v>248</v>
      </c>
      <c r="C102" s="42"/>
      <c r="D102" s="1">
        <f>SUM(D82:D101)</f>
        <v>2970.998291824325</v>
      </c>
      <c r="E102" s="2">
        <f t="shared" ref="E102:AP102" si="9">SUM(E82:E101)</f>
        <v>220.58408584645156</v>
      </c>
      <c r="F102" s="2">
        <f t="shared" si="9"/>
        <v>2279.9969406070913</v>
      </c>
      <c r="G102" s="2">
        <f t="shared" si="9"/>
        <v>2322.2953272326586</v>
      </c>
      <c r="H102" s="2">
        <f t="shared" si="9"/>
        <v>843.77630369373423</v>
      </c>
      <c r="I102" s="2">
        <f t="shared" si="9"/>
        <v>2615.1577971686993</v>
      </c>
      <c r="J102" s="2">
        <f t="shared" si="9"/>
        <v>1008.8719926927203</v>
      </c>
      <c r="K102" s="2">
        <f t="shared" si="9"/>
        <v>1328.2563133503897</v>
      </c>
      <c r="L102" s="2">
        <f t="shared" si="9"/>
        <v>4374.177668336868</v>
      </c>
      <c r="M102" s="2">
        <f t="shared" si="9"/>
        <v>3477.4473792275057</v>
      </c>
      <c r="N102" s="2">
        <f t="shared" si="9"/>
        <v>2610.0519343669453</v>
      </c>
      <c r="O102" s="2">
        <f t="shared" si="9"/>
        <v>437.34732831204957</v>
      </c>
      <c r="P102" s="2">
        <f t="shared" si="9"/>
        <v>3686.3546307977208</v>
      </c>
      <c r="Q102" s="2">
        <f t="shared" si="9"/>
        <v>1007.285029385497</v>
      </c>
      <c r="R102" s="2">
        <f t="shared" si="9"/>
        <v>547.209486148005</v>
      </c>
      <c r="S102" s="2">
        <f t="shared" si="9"/>
        <v>509.20104070627536</v>
      </c>
      <c r="T102" s="2">
        <f t="shared" si="9"/>
        <v>9457.1761138011243</v>
      </c>
      <c r="U102" s="2">
        <f t="shared" si="9"/>
        <v>1425.9894221711918</v>
      </c>
      <c r="V102" s="2">
        <f t="shared" si="9"/>
        <v>1178.7756266790548</v>
      </c>
      <c r="W102" s="2">
        <f t="shared" si="9"/>
        <v>982.49755634752717</v>
      </c>
      <c r="X102" s="2">
        <f t="shared" si="9"/>
        <v>1487.3531432532939</v>
      </c>
      <c r="Y102" s="2">
        <f t="shared" si="9"/>
        <v>4411.3813520147405</v>
      </c>
      <c r="Z102" s="2">
        <f t="shared" si="9"/>
        <v>659.12335236111187</v>
      </c>
      <c r="AA102" s="2">
        <f t="shared" si="9"/>
        <v>7814.5727509422677</v>
      </c>
      <c r="AB102" s="2">
        <f t="shared" si="9"/>
        <v>378.892678333395</v>
      </c>
      <c r="AC102" s="2">
        <f t="shared" si="9"/>
        <v>644.38273690849815</v>
      </c>
      <c r="AD102" s="2">
        <f t="shared" si="9"/>
        <v>3980.7499765575985</v>
      </c>
      <c r="AE102" s="2">
        <f t="shared" si="9"/>
        <v>260.2798224014287</v>
      </c>
      <c r="AF102" s="2">
        <f t="shared" si="9"/>
        <v>1623.4844080957344</v>
      </c>
      <c r="AG102" s="2">
        <f t="shared" si="9"/>
        <v>17788.218724454084</v>
      </c>
      <c r="AH102" s="2">
        <f t="shared" si="9"/>
        <v>8767.076739416585</v>
      </c>
      <c r="AI102" s="2">
        <f t="shared" si="9"/>
        <v>4560.2174673927475</v>
      </c>
      <c r="AJ102" s="2">
        <f t="shared" si="9"/>
        <v>1609.6325596692309</v>
      </c>
      <c r="AK102" s="2">
        <f t="shared" si="9"/>
        <v>1753.1156687006205</v>
      </c>
      <c r="AL102" s="2">
        <f t="shared" si="9"/>
        <v>97.574755325185819</v>
      </c>
      <c r="AM102" s="2">
        <f t="shared" si="9"/>
        <v>2136.3733752677663</v>
      </c>
      <c r="AN102" s="2">
        <f t="shared" si="9"/>
        <v>2750.254234957757</v>
      </c>
      <c r="AO102" s="2">
        <f t="shared" si="9"/>
        <v>3713.2833369077716</v>
      </c>
      <c r="AP102" s="48">
        <f t="shared" si="9"/>
        <v>7402.553093736773</v>
      </c>
      <c r="AQ102" s="3">
        <f t="shared" si="8"/>
        <v>115121.97044539242</v>
      </c>
    </row>
    <row r="103" spans="1:43" ht="15" thickBot="1" x14ac:dyDescent="0.35">
      <c r="A103" s="41"/>
      <c r="B103" s="41"/>
      <c r="C103" s="41"/>
      <c r="D103" s="19"/>
      <c r="E103" s="19"/>
      <c r="F103" s="19"/>
      <c r="G103" s="19"/>
      <c r="H103" s="20"/>
      <c r="I103" s="19"/>
      <c r="J103" s="19"/>
      <c r="K103" s="20"/>
      <c r="L103" s="19"/>
      <c r="M103" s="19"/>
      <c r="N103" s="19"/>
      <c r="O103" s="19"/>
      <c r="P103" s="19"/>
      <c r="Q103" s="19"/>
      <c r="R103" s="19"/>
      <c r="S103" s="20"/>
      <c r="T103" s="20"/>
      <c r="U103" s="20"/>
      <c r="V103" s="19"/>
      <c r="W103" s="19"/>
      <c r="X103" s="19"/>
      <c r="Y103" s="19"/>
      <c r="Z103" s="19"/>
      <c r="AA103" s="19"/>
      <c r="AB103" s="19"/>
      <c r="AC103" s="19"/>
      <c r="AD103" s="20"/>
      <c r="AE103" s="19"/>
      <c r="AF103" s="19"/>
      <c r="AG103" s="20"/>
      <c r="AH103" s="19"/>
      <c r="AI103" s="19"/>
      <c r="AJ103" s="19"/>
      <c r="AK103" s="19"/>
      <c r="AL103" s="14"/>
      <c r="AM103" s="19"/>
      <c r="AN103" s="19"/>
      <c r="AO103" s="19"/>
      <c r="AP103" s="19"/>
    </row>
    <row r="104" spans="1:43" x14ac:dyDescent="0.3">
      <c r="A104" s="31" t="s">
        <v>85</v>
      </c>
      <c r="B104" s="32" t="s">
        <v>40</v>
      </c>
      <c r="C104" s="32" t="s">
        <v>41</v>
      </c>
      <c r="D104" s="9">
        <v>2.6909775000384202</v>
      </c>
      <c r="E104" s="9">
        <v>1.4875000001699995E-3</v>
      </c>
      <c r="F104" s="9">
        <v>2.6263799999999993</v>
      </c>
      <c r="G104" s="9">
        <v>0.43528499999957498</v>
      </c>
      <c r="H104" s="10">
        <v>5.813999999999999E-2</v>
      </c>
      <c r="I104" s="9"/>
      <c r="J104" s="9">
        <v>37.708729596763185</v>
      </c>
      <c r="K104" s="10"/>
      <c r="L104" s="9">
        <v>0.81990500000000011</v>
      </c>
      <c r="M104" s="9"/>
      <c r="N104" s="9">
        <v>4.5849351136344119</v>
      </c>
      <c r="O104" s="9">
        <v>10.192044607200943</v>
      </c>
      <c r="P104" s="9">
        <v>7.1365501785056713</v>
      </c>
      <c r="Q104" s="9">
        <v>0.15120000000000003</v>
      </c>
      <c r="R104" s="9">
        <v>0.17441999999999996</v>
      </c>
      <c r="S104" s="10"/>
      <c r="T104" s="10">
        <v>0.29463</v>
      </c>
      <c r="U104" s="10"/>
      <c r="V104" s="9">
        <v>0.56283499999995734</v>
      </c>
      <c r="W104" s="9">
        <v>0.83502749999999992</v>
      </c>
      <c r="X104" s="9">
        <v>0.20934000000000003</v>
      </c>
      <c r="Y104" s="9">
        <v>1.1899162499999998</v>
      </c>
      <c r="Z104" s="9"/>
      <c r="AA104" s="9">
        <v>0.39051250000000004</v>
      </c>
      <c r="AB104" s="9"/>
      <c r="AC104" s="9">
        <v>6.3494999999999996E-2</v>
      </c>
      <c r="AD104" s="10"/>
      <c r="AE104" s="9">
        <v>0.11627999999999998</v>
      </c>
      <c r="AF104" s="9"/>
      <c r="AG104" s="10"/>
      <c r="AH104" s="9">
        <v>7.5600000000000014E-2</v>
      </c>
      <c r="AI104" s="9">
        <v>0.69425999999999988</v>
      </c>
      <c r="AJ104" s="9">
        <v>0.12171999999999997</v>
      </c>
      <c r="AK104" s="9">
        <v>0.29069999999999996</v>
      </c>
      <c r="AL104" s="9"/>
      <c r="AM104" s="9">
        <v>41.557633136233335</v>
      </c>
      <c r="AN104" s="9">
        <v>0.27717000000000003</v>
      </c>
      <c r="AO104" s="9">
        <v>29.06897521216889</v>
      </c>
      <c r="AP104" s="44">
        <v>8.7267375000000005</v>
      </c>
      <c r="AQ104" s="4">
        <f>SUM(D104:AP104)</f>
        <v>151.05488659454454</v>
      </c>
    </row>
    <row r="105" spans="1:43" x14ac:dyDescent="0.3">
      <c r="A105" s="33" t="s">
        <v>85</v>
      </c>
      <c r="B105" s="33" t="s">
        <v>189</v>
      </c>
      <c r="C105" s="33" t="s">
        <v>188</v>
      </c>
      <c r="D105" s="34">
        <v>0.44288331999999997</v>
      </c>
      <c r="E105" s="34">
        <v>1.00613528E-3</v>
      </c>
      <c r="F105" s="34">
        <v>0.38183729999999999</v>
      </c>
      <c r="G105" s="34">
        <v>0.18495634799999996</v>
      </c>
      <c r="H105" s="34">
        <v>0.98079421499999997</v>
      </c>
      <c r="I105" s="34">
        <v>0.7344783104899999</v>
      </c>
      <c r="J105" s="34">
        <v>2.7208860000000001E-3</v>
      </c>
      <c r="K105" s="34">
        <v>0.55544462999999999</v>
      </c>
      <c r="L105" s="34">
        <v>1.1449961499999999</v>
      </c>
      <c r="M105" s="34">
        <v>4.5242141000000007E-2</v>
      </c>
      <c r="N105" s="34">
        <v>6.0767689000000003</v>
      </c>
      <c r="O105" s="34"/>
      <c r="P105" s="34">
        <v>9.1339644899000003</v>
      </c>
      <c r="Q105" s="34">
        <v>8.1435857E-2</v>
      </c>
      <c r="R105" s="34">
        <v>9.722430490999999</v>
      </c>
      <c r="S105" s="34">
        <v>0.63450388000000013</v>
      </c>
      <c r="T105" s="34">
        <v>123.735521002</v>
      </c>
      <c r="U105" s="34">
        <v>1.3984252929999998</v>
      </c>
      <c r="V105" s="34">
        <v>0.69000664499999997</v>
      </c>
      <c r="W105" s="34">
        <v>0.75290236129999988</v>
      </c>
      <c r="X105" s="34">
        <v>1.5076047799999999</v>
      </c>
      <c r="Y105" s="34">
        <v>0.25831809999999999</v>
      </c>
      <c r="Z105" s="34">
        <v>5.3551511400000003</v>
      </c>
      <c r="AA105" s="34">
        <v>3.5361457209999996</v>
      </c>
      <c r="AB105" s="34">
        <v>0.45450144199999998</v>
      </c>
      <c r="AC105" s="34">
        <v>2.7760325999999998E-2</v>
      </c>
      <c r="AD105" s="34">
        <v>1.9281964294</v>
      </c>
      <c r="AE105" s="34">
        <v>6.1093263014999994</v>
      </c>
      <c r="AF105" s="34">
        <v>1.05520493849</v>
      </c>
      <c r="AG105" s="34"/>
      <c r="AH105" s="34">
        <v>6.0663448700000009</v>
      </c>
      <c r="AI105" s="34">
        <v>12.155448272999998</v>
      </c>
      <c r="AJ105" s="34">
        <v>0.10594882999999999</v>
      </c>
      <c r="AK105" s="34">
        <v>1.3912575709999999</v>
      </c>
      <c r="AL105" s="34"/>
      <c r="AM105" s="34">
        <v>0.5235350043</v>
      </c>
      <c r="AN105" s="34">
        <v>1.8937660200000002</v>
      </c>
      <c r="AO105" s="34">
        <v>0.90152720099999994</v>
      </c>
      <c r="AP105" s="45">
        <v>1.8103638459999998</v>
      </c>
      <c r="AQ105" s="5">
        <f>SUM(D105:AP105)</f>
        <v>201.78071914865995</v>
      </c>
    </row>
    <row r="106" spans="1:43" x14ac:dyDescent="0.3">
      <c r="A106" s="35" t="s">
        <v>85</v>
      </c>
      <c r="B106" s="36" t="s">
        <v>44</v>
      </c>
      <c r="C106" s="36" t="s">
        <v>45</v>
      </c>
      <c r="D106" s="14"/>
      <c r="E106" s="14">
        <v>1.1944340000000001E-3</v>
      </c>
      <c r="F106" s="14">
        <v>6.6456309999999991E-2</v>
      </c>
      <c r="G106" s="14"/>
      <c r="H106" s="12">
        <v>57.188172734319998</v>
      </c>
      <c r="I106" s="12">
        <v>10.181268854999999</v>
      </c>
      <c r="J106" s="14">
        <v>9.7578089999999992E-3</v>
      </c>
      <c r="K106" s="12">
        <v>15.816384471346632</v>
      </c>
      <c r="L106" s="14"/>
      <c r="M106" s="14"/>
      <c r="N106" s="14">
        <v>7.2807277000000004E-2</v>
      </c>
      <c r="O106" s="14">
        <v>1.1538100999999999E-2</v>
      </c>
      <c r="P106" s="14"/>
      <c r="Q106" s="12">
        <v>4.1403894494200006</v>
      </c>
      <c r="R106" s="12">
        <v>14.284567295</v>
      </c>
      <c r="S106" s="12">
        <v>16.183555527399999</v>
      </c>
      <c r="T106" s="12">
        <v>43.14006709480001</v>
      </c>
      <c r="U106" s="12">
        <v>25.534438100000003</v>
      </c>
      <c r="V106" s="14"/>
      <c r="W106" s="14">
        <v>0.36269134999999997</v>
      </c>
      <c r="X106" s="14"/>
      <c r="Y106" s="14"/>
      <c r="Z106" s="12">
        <v>1.3489120600000001E-2</v>
      </c>
      <c r="AA106" s="14"/>
      <c r="AB106" s="12">
        <v>0.21348713890000001</v>
      </c>
      <c r="AC106" s="14"/>
      <c r="AD106" s="12">
        <v>34.779240005600002</v>
      </c>
      <c r="AE106" s="12">
        <v>5.0986098000000002</v>
      </c>
      <c r="AF106" s="12">
        <v>11.406668906569999</v>
      </c>
      <c r="AG106" s="14">
        <v>4.1610398E-2</v>
      </c>
      <c r="AH106" s="12">
        <v>2.6590198749200002</v>
      </c>
      <c r="AI106" s="14"/>
      <c r="AJ106" s="14"/>
      <c r="AK106" s="12">
        <v>0.7854406519699999</v>
      </c>
      <c r="AL106" s="12">
        <v>5.5678527999999998</v>
      </c>
      <c r="AM106" s="14">
        <v>2.6243580999999998E-2</v>
      </c>
      <c r="AN106" s="12">
        <v>8.01287475122</v>
      </c>
      <c r="AO106" s="14">
        <v>3.8022764000000001E-2</v>
      </c>
      <c r="AP106" s="14"/>
      <c r="AQ106" s="5">
        <f t="shared" ref="AQ106:AQ118" si="10">SUM(D106:AP106)</f>
        <v>255.63584860106667</v>
      </c>
    </row>
    <row r="107" spans="1:43" x14ac:dyDescent="0.3">
      <c r="A107" s="35" t="s">
        <v>85</v>
      </c>
      <c r="B107" s="36" t="s">
        <v>46</v>
      </c>
      <c r="C107" s="36" t="s">
        <v>47</v>
      </c>
      <c r="D107" s="12">
        <v>1.2842990397123166</v>
      </c>
      <c r="E107" s="12">
        <v>0.76175542135282748</v>
      </c>
      <c r="F107" s="12">
        <v>11.058597639435318</v>
      </c>
      <c r="G107" s="12">
        <v>5.6633133346499065</v>
      </c>
      <c r="H107" s="12">
        <v>2.5161592561912247</v>
      </c>
      <c r="I107" s="12">
        <v>26.984008975928429</v>
      </c>
      <c r="J107" s="12">
        <v>0.20589382732936354</v>
      </c>
      <c r="K107" s="12">
        <v>8.4192512674226059</v>
      </c>
      <c r="L107" s="12">
        <v>1.246330594657046</v>
      </c>
      <c r="M107" s="12">
        <v>0.35010237084057749</v>
      </c>
      <c r="N107" s="12">
        <v>5.2429581917572898</v>
      </c>
      <c r="O107" s="12">
        <v>2.2511901954934015E-2</v>
      </c>
      <c r="P107" s="12">
        <v>4.8156132128738385</v>
      </c>
      <c r="Q107" s="12">
        <v>2.8254972356417838</v>
      </c>
      <c r="R107" s="12">
        <v>1.9386588219177996</v>
      </c>
      <c r="S107" s="12">
        <v>1.2476838294497972</v>
      </c>
      <c r="T107" s="12">
        <v>154.07236579780476</v>
      </c>
      <c r="U107" s="12">
        <v>6.7763542512756212</v>
      </c>
      <c r="V107" s="12">
        <v>1.7092723042915419</v>
      </c>
      <c r="W107" s="12">
        <v>1.0275285237955671</v>
      </c>
      <c r="X107" s="12">
        <v>4.1355630067237259</v>
      </c>
      <c r="Y107" s="12">
        <v>0.32733332537949866</v>
      </c>
      <c r="Z107" s="12">
        <v>1.5589027766867325</v>
      </c>
      <c r="AA107" s="12">
        <v>1.4213339163618728</v>
      </c>
      <c r="AB107" s="12">
        <v>1.0794907865553365</v>
      </c>
      <c r="AC107" s="12">
        <v>0.38601595552298595</v>
      </c>
      <c r="AD107" s="12">
        <v>39.670550269677058</v>
      </c>
      <c r="AE107" s="12">
        <v>0.91337613792346639</v>
      </c>
      <c r="AF107" s="12">
        <v>9.6246362379733004</v>
      </c>
      <c r="AG107" s="12">
        <v>0.4148482240173369</v>
      </c>
      <c r="AH107" s="12">
        <v>70.709691801164439</v>
      </c>
      <c r="AI107" s="12">
        <v>26.281923940076965</v>
      </c>
      <c r="AJ107" s="12">
        <v>1.6391741309445416</v>
      </c>
      <c r="AK107" s="12">
        <v>9.0085492380875962</v>
      </c>
      <c r="AL107" s="12">
        <v>0.16461337243149546</v>
      </c>
      <c r="AM107" s="12">
        <v>4.0158630629747849</v>
      </c>
      <c r="AN107" s="12">
        <v>15.817991189037659</v>
      </c>
      <c r="AO107" s="12">
        <v>2.5598021851398243</v>
      </c>
      <c r="AP107" s="46">
        <v>13.11630975957063</v>
      </c>
      <c r="AQ107" s="5">
        <f t="shared" si="10"/>
        <v>441.01412511453185</v>
      </c>
    </row>
    <row r="108" spans="1:43" x14ac:dyDescent="0.3">
      <c r="A108" s="35" t="s">
        <v>85</v>
      </c>
      <c r="B108" s="36" t="s">
        <v>48</v>
      </c>
      <c r="C108" s="36" t="s">
        <v>49</v>
      </c>
      <c r="D108" s="14"/>
      <c r="E108" s="14"/>
      <c r="F108" s="12">
        <v>0.53</v>
      </c>
      <c r="G108" s="14"/>
      <c r="H108" s="12">
        <v>6.4039999999999999</v>
      </c>
      <c r="I108" s="12">
        <v>6.7147396300000022</v>
      </c>
      <c r="J108" s="14"/>
      <c r="K108" s="12">
        <v>724.39668799999993</v>
      </c>
      <c r="L108" s="12">
        <v>3.1</v>
      </c>
      <c r="M108" s="14"/>
      <c r="N108" s="14"/>
      <c r="O108" s="14"/>
      <c r="P108" s="12">
        <v>6.5374850000000002</v>
      </c>
      <c r="Q108" s="12">
        <v>71.9285</v>
      </c>
      <c r="R108" s="14"/>
      <c r="S108" s="12">
        <v>80.899999999999991</v>
      </c>
      <c r="T108" s="12">
        <v>129.16050000000001</v>
      </c>
      <c r="U108" s="14"/>
      <c r="V108" s="14"/>
      <c r="W108" s="12">
        <v>21.452874999999999</v>
      </c>
      <c r="X108" s="12">
        <v>1700.8972499999995</v>
      </c>
      <c r="Y108" s="14"/>
      <c r="Z108" s="12">
        <v>0.2</v>
      </c>
      <c r="AA108" s="14"/>
      <c r="AB108" s="12">
        <v>2.7</v>
      </c>
      <c r="AC108" s="12">
        <v>12.7</v>
      </c>
      <c r="AD108" s="12">
        <v>257.80149999999998</v>
      </c>
      <c r="AE108" s="14"/>
      <c r="AF108" s="12">
        <v>433.33958000000013</v>
      </c>
      <c r="AG108" s="14"/>
      <c r="AH108" s="12">
        <v>11.105</v>
      </c>
      <c r="AI108" s="12">
        <v>32.914149999999992</v>
      </c>
      <c r="AJ108" s="12">
        <v>8.5747550000000015</v>
      </c>
      <c r="AK108" s="12">
        <v>1.4999999999999999E-2</v>
      </c>
      <c r="AL108" s="14"/>
      <c r="AM108" s="12">
        <v>1099.02</v>
      </c>
      <c r="AN108" s="12">
        <v>2868.8000000000015</v>
      </c>
      <c r="AO108" s="12">
        <v>1.7</v>
      </c>
      <c r="AP108" s="46">
        <v>1.95</v>
      </c>
      <c r="AQ108" s="5">
        <f t="shared" si="10"/>
        <v>7482.8420226300004</v>
      </c>
    </row>
    <row r="109" spans="1:43" x14ac:dyDescent="0.3">
      <c r="A109" s="35" t="s">
        <v>85</v>
      </c>
      <c r="B109" s="36" t="s">
        <v>50</v>
      </c>
      <c r="C109" s="36" t="s">
        <v>51</v>
      </c>
      <c r="D109" s="12">
        <v>0.84322904400000009</v>
      </c>
      <c r="E109" s="12">
        <v>0</v>
      </c>
      <c r="F109" s="12">
        <v>0.86013833864682987</v>
      </c>
      <c r="G109" s="12">
        <v>0.18812579562056</v>
      </c>
      <c r="H109" s="12">
        <v>0</v>
      </c>
      <c r="I109" s="12">
        <v>0.57369736039318009</v>
      </c>
      <c r="J109" s="12">
        <v>3.2539564059999998E-3</v>
      </c>
      <c r="K109" s="12">
        <v>0.58020463089131002</v>
      </c>
      <c r="L109" s="12">
        <v>4.1289079999999999E-2</v>
      </c>
      <c r="M109" s="12">
        <v>1.6476149999999998E-2</v>
      </c>
      <c r="N109" s="12">
        <v>0.60822272848697001</v>
      </c>
      <c r="O109" s="12">
        <v>0</v>
      </c>
      <c r="P109" s="12">
        <v>0.17644035649806999</v>
      </c>
      <c r="Q109" s="12">
        <v>1.803869E-2</v>
      </c>
      <c r="R109" s="12">
        <v>0</v>
      </c>
      <c r="S109" s="12">
        <v>0</v>
      </c>
      <c r="T109" s="12">
        <v>0.61751830968365751</v>
      </c>
      <c r="U109" s="12">
        <v>6.3704950000000003E-3</v>
      </c>
      <c r="V109" s="12">
        <v>8.7752150000000001E-2</v>
      </c>
      <c r="W109" s="12">
        <v>1.13184285533051</v>
      </c>
      <c r="X109" s="12">
        <v>0.40039646718335997</v>
      </c>
      <c r="Y109" s="12">
        <v>0.42427149989792001</v>
      </c>
      <c r="Z109" s="12">
        <v>1.31015E-2</v>
      </c>
      <c r="AA109" s="12">
        <v>2.604149E-2</v>
      </c>
      <c r="AB109" s="12">
        <v>0</v>
      </c>
      <c r="AC109" s="12">
        <v>1.8899820000000001E-2</v>
      </c>
      <c r="AD109" s="12">
        <v>0.55534919069950139</v>
      </c>
      <c r="AE109" s="12">
        <v>0</v>
      </c>
      <c r="AF109" s="12">
        <v>0.14391771317981997</v>
      </c>
      <c r="AG109" s="12">
        <v>0.4908076336726</v>
      </c>
      <c r="AH109" s="12">
        <v>0.36633373854219003</v>
      </c>
      <c r="AI109" s="12">
        <v>0.96541194217834991</v>
      </c>
      <c r="AJ109" s="12">
        <v>3.560174068343E-2</v>
      </c>
      <c r="AK109" s="12">
        <v>0.34114180799999999</v>
      </c>
      <c r="AL109" s="12">
        <v>0</v>
      </c>
      <c r="AM109" s="12">
        <v>0.22410418561433998</v>
      </c>
      <c r="AN109" s="12">
        <v>0.17861780698742</v>
      </c>
      <c r="AO109" s="12">
        <v>9.0635670000000002E-2</v>
      </c>
      <c r="AP109" s="46">
        <v>0.11384010489224999</v>
      </c>
      <c r="AQ109" s="5">
        <f t="shared" si="10"/>
        <v>10.141072252488266</v>
      </c>
    </row>
    <row r="110" spans="1:43" x14ac:dyDescent="0.3">
      <c r="A110" s="35" t="s">
        <v>85</v>
      </c>
      <c r="B110" s="36" t="s">
        <v>52</v>
      </c>
      <c r="C110" s="36" t="s">
        <v>53</v>
      </c>
      <c r="D110" s="12">
        <v>8.8499489509999991E-3</v>
      </c>
      <c r="E110" s="12">
        <v>2.1952754615E-2</v>
      </c>
      <c r="F110" s="12">
        <v>0.13205832935</v>
      </c>
      <c r="G110" s="12">
        <v>5.5849344025000004E-2</v>
      </c>
      <c r="H110" s="12">
        <v>8.022938062099999E-2</v>
      </c>
      <c r="I110" s="12">
        <v>0.31152658283000001</v>
      </c>
      <c r="J110" s="12">
        <v>3.5735936586E-3</v>
      </c>
      <c r="K110" s="12">
        <v>9.9122708389999994E-2</v>
      </c>
      <c r="L110" s="12">
        <v>2.4179153864000002E-2</v>
      </c>
      <c r="M110" s="12">
        <v>6.8154733056E-3</v>
      </c>
      <c r="N110" s="12">
        <v>3.8394226080000003E-2</v>
      </c>
      <c r="O110" s="12">
        <v>6.9574564010000002E-4</v>
      </c>
      <c r="P110" s="12">
        <v>6.1597521170000002E-2</v>
      </c>
      <c r="Q110" s="12">
        <v>7.2290357398999999E-2</v>
      </c>
      <c r="R110" s="12">
        <v>6.2702913141000002E-2</v>
      </c>
      <c r="S110" s="12">
        <v>2.9235933514000001E-2</v>
      </c>
      <c r="T110" s="12">
        <v>1.0736908859000001</v>
      </c>
      <c r="U110" s="12">
        <v>0.17564381553</v>
      </c>
      <c r="V110" s="12">
        <v>2.5652943176999999E-2</v>
      </c>
      <c r="W110" s="12">
        <v>1.4796282969000001E-2</v>
      </c>
      <c r="X110" s="12">
        <v>7.647203724700001E-2</v>
      </c>
      <c r="Y110" s="12">
        <v>8.7636756709999989E-3</v>
      </c>
      <c r="Z110" s="12">
        <v>5.5711322527999999E-2</v>
      </c>
      <c r="AA110" s="12">
        <v>3.5673564248E-2</v>
      </c>
      <c r="AB110" s="12">
        <v>2.3875670665000001E-2</v>
      </c>
      <c r="AC110" s="12">
        <v>1.2281399992E-2</v>
      </c>
      <c r="AD110" s="12">
        <v>0.56067587920000006</v>
      </c>
      <c r="AE110" s="12">
        <v>1.0286001393999999E-2</v>
      </c>
      <c r="AF110" s="12">
        <v>0.10025791778</v>
      </c>
      <c r="AG110" s="12">
        <v>7.0527768970000005E-3</v>
      </c>
      <c r="AH110" s="12">
        <v>0.46390556738000005</v>
      </c>
      <c r="AI110" s="12">
        <v>0.39462475418999998</v>
      </c>
      <c r="AJ110" s="12">
        <v>3.7968580705999996E-2</v>
      </c>
      <c r="AK110" s="12">
        <v>0.18777917672000002</v>
      </c>
      <c r="AL110" s="12">
        <v>2.3656361620000002E-3</v>
      </c>
      <c r="AM110" s="12">
        <v>4.6355764908000002E-2</v>
      </c>
      <c r="AN110" s="12">
        <v>0.14072887564</v>
      </c>
      <c r="AO110" s="12">
        <v>2.2586444896000001E-2</v>
      </c>
      <c r="AP110" s="46">
        <v>0.18957938648</v>
      </c>
      <c r="AQ110" s="5">
        <f t="shared" si="10"/>
        <v>4.6758023268342992</v>
      </c>
    </row>
    <row r="111" spans="1:43" x14ac:dyDescent="0.3">
      <c r="A111" s="35" t="s">
        <v>85</v>
      </c>
      <c r="B111" s="36" t="s">
        <v>56</v>
      </c>
      <c r="C111" s="36" t="s">
        <v>57</v>
      </c>
      <c r="D111" s="12">
        <v>0.32796737602734</v>
      </c>
      <c r="E111" s="12">
        <v>5.3615718240179945E-2</v>
      </c>
      <c r="F111" s="12">
        <v>0.44539241386198586</v>
      </c>
      <c r="G111" s="12">
        <v>0.17326089092560482</v>
      </c>
      <c r="H111" s="12">
        <v>0.12891387696583514</v>
      </c>
      <c r="I111" s="12">
        <v>0.76127819077364589</v>
      </c>
      <c r="J111" s="12">
        <v>0.24071283003658939</v>
      </c>
      <c r="K111" s="12">
        <v>0.21064364106879233</v>
      </c>
      <c r="L111" s="12">
        <v>0.20463751182240636</v>
      </c>
      <c r="M111" s="12">
        <v>9.575689272179147E-2</v>
      </c>
      <c r="N111" s="12">
        <v>0.3340038464829177</v>
      </c>
      <c r="O111" s="12">
        <v>8.484685525521754E-2</v>
      </c>
      <c r="P111" s="12">
        <v>0.57513712927903549</v>
      </c>
      <c r="Q111" s="12">
        <v>0.14758751010246673</v>
      </c>
      <c r="R111" s="12">
        <v>0.11660092992172506</v>
      </c>
      <c r="S111" s="12">
        <v>0.10659958930839149</v>
      </c>
      <c r="T111" s="12">
        <v>4.8151133222242164</v>
      </c>
      <c r="U111" s="12">
        <v>0.3865250687068279</v>
      </c>
      <c r="V111" s="12">
        <v>0.14356008558400427</v>
      </c>
      <c r="W111" s="12">
        <v>0.14236045730119398</v>
      </c>
      <c r="X111" s="12">
        <v>0.1644917042599357</v>
      </c>
      <c r="Y111" s="12">
        <v>0.41424329395936083</v>
      </c>
      <c r="Z111" s="12">
        <v>9.1088641851724106E-2</v>
      </c>
      <c r="AA111" s="12">
        <v>0.10880977297628661</v>
      </c>
      <c r="AB111" s="12">
        <v>4.7221978953150251E-2</v>
      </c>
      <c r="AC111" s="12">
        <v>7.6706020097862551E-2</v>
      </c>
      <c r="AD111" s="12">
        <v>1.6018474826949907</v>
      </c>
      <c r="AE111" s="12">
        <v>5.6043574581629382E-2</v>
      </c>
      <c r="AF111" s="12">
        <v>0.28314079749411608</v>
      </c>
      <c r="AG111" s="12">
        <v>7.4623533653260604E-2</v>
      </c>
      <c r="AH111" s="12">
        <v>1.6074754810305873</v>
      </c>
      <c r="AI111" s="12">
        <v>0.99032029192450266</v>
      </c>
      <c r="AJ111" s="12">
        <v>0.14020732101752095</v>
      </c>
      <c r="AK111" s="12">
        <v>0.3868559932620263</v>
      </c>
      <c r="AL111" s="12">
        <v>6.8616211016731075E-3</v>
      </c>
      <c r="AM111" s="12">
        <v>0.34468255415127302</v>
      </c>
      <c r="AN111" s="12">
        <v>0.44410834783512138</v>
      </c>
      <c r="AO111" s="12">
        <v>0.64603776057017182</v>
      </c>
      <c r="AP111" s="46">
        <v>0.52395671451390913</v>
      </c>
      <c r="AQ111" s="5">
        <f t="shared" si="10"/>
        <v>17.503237022539267</v>
      </c>
    </row>
    <row r="112" spans="1:43" x14ac:dyDescent="0.3">
      <c r="A112" s="35" t="s">
        <v>85</v>
      </c>
      <c r="B112" s="36" t="s">
        <v>58</v>
      </c>
      <c r="C112" s="36" t="s">
        <v>59</v>
      </c>
      <c r="D112" s="12">
        <v>3.310843543999728E-3</v>
      </c>
      <c r="E112" s="12">
        <v>5.9855140457529378E-3</v>
      </c>
      <c r="F112" s="12">
        <v>5.7125656789253361E-2</v>
      </c>
      <c r="G112" s="12">
        <v>3.6911540820919068E-2</v>
      </c>
      <c r="H112" s="12">
        <v>4.1369182033712149E-2</v>
      </c>
      <c r="I112" s="12">
        <v>0.10003434908766698</v>
      </c>
      <c r="J112" s="12">
        <v>1.0824972451896548E-3</v>
      </c>
      <c r="K112" s="12">
        <v>3.8169387929742706E-2</v>
      </c>
      <c r="L112" s="12">
        <v>1.6416266848435619E-2</v>
      </c>
      <c r="M112" s="12">
        <v>3.2971479173482619E-3</v>
      </c>
      <c r="N112" s="12">
        <v>1.9701976255051951E-2</v>
      </c>
      <c r="O112" s="12">
        <v>7.4182825162742716E-4</v>
      </c>
      <c r="P112" s="12">
        <v>3.3457069307376158E-2</v>
      </c>
      <c r="Q112" s="12">
        <v>2.1300668283509783E-2</v>
      </c>
      <c r="R112" s="12">
        <v>6.7808431675120115E-2</v>
      </c>
      <c r="S112" s="12">
        <v>4.1637049918208408E-2</v>
      </c>
      <c r="T112" s="12">
        <v>0.58812790159265571</v>
      </c>
      <c r="U112" s="12">
        <v>0.14283336102972979</v>
      </c>
      <c r="V112" s="12">
        <v>1.375793926629352E-2</v>
      </c>
      <c r="W112" s="12">
        <v>5.6955188339560849E-3</v>
      </c>
      <c r="X112" s="12">
        <v>2.2591813324543138E-2</v>
      </c>
      <c r="Y112" s="12">
        <v>9.9396691618601901E-3</v>
      </c>
      <c r="Z112" s="12">
        <v>4.3587750174680806E-2</v>
      </c>
      <c r="AA112" s="12">
        <v>1.2384031367301587E-2</v>
      </c>
      <c r="AB112" s="12">
        <v>1.1140476648158431E-2</v>
      </c>
      <c r="AC112" s="12">
        <v>7.4199198742270775E-3</v>
      </c>
      <c r="AD112" s="12">
        <v>0.24745642391273542</v>
      </c>
      <c r="AE112" s="12">
        <v>5.1500031162109529E-2</v>
      </c>
      <c r="AF112" s="12">
        <v>0.10017530640086229</v>
      </c>
      <c r="AG112" s="12">
        <v>3.8017129338540723E-3</v>
      </c>
      <c r="AH112" s="12">
        <v>0.27263022108862628</v>
      </c>
      <c r="AI112" s="12">
        <v>0.11423418263983617</v>
      </c>
      <c r="AJ112" s="12">
        <v>2.703400694649389E-2</v>
      </c>
      <c r="AK112" s="12">
        <v>9.381818218998704E-2</v>
      </c>
      <c r="AL112" s="12">
        <v>4.4965322966618454E-3</v>
      </c>
      <c r="AM112" s="12">
        <v>1.1764208909645418E-2</v>
      </c>
      <c r="AN112" s="12">
        <v>0.1154152111576032</v>
      </c>
      <c r="AO112" s="12">
        <v>7.1818379601290578E-3</v>
      </c>
      <c r="AP112" s="46">
        <v>3.8281393649925159E-2</v>
      </c>
      <c r="AQ112" s="5">
        <f t="shared" si="10"/>
        <v>2.4336170424747898</v>
      </c>
    </row>
    <row r="113" spans="1:43" x14ac:dyDescent="0.3">
      <c r="A113" s="35" t="s">
        <v>85</v>
      </c>
      <c r="B113" s="36" t="s">
        <v>60</v>
      </c>
      <c r="C113" s="36" t="s">
        <v>61</v>
      </c>
      <c r="D113" s="12">
        <v>1.6740939762751894</v>
      </c>
      <c r="E113" s="12">
        <v>0.34791469188178914</v>
      </c>
      <c r="F113" s="12">
        <v>5.0965297931532367</v>
      </c>
      <c r="G113" s="12">
        <v>2.1160945743211403</v>
      </c>
      <c r="H113" s="12">
        <v>1.797718427996702</v>
      </c>
      <c r="I113" s="12">
        <v>9.2012254716484225</v>
      </c>
      <c r="J113" s="12">
        <v>0.18834984164672303</v>
      </c>
      <c r="K113" s="12">
        <v>3.9117161478649956</v>
      </c>
      <c r="L113" s="12">
        <v>1.2417273925097576</v>
      </c>
      <c r="M113" s="12">
        <v>0.33926227171925766</v>
      </c>
      <c r="N113" s="12">
        <v>2.3081357280803032</v>
      </c>
      <c r="O113" s="12">
        <v>0.16908743741973403</v>
      </c>
      <c r="P113" s="12">
        <v>3.2219311831173112</v>
      </c>
      <c r="Q113" s="12">
        <v>2.2353145559471432</v>
      </c>
      <c r="R113" s="12">
        <v>1.412571350028333</v>
      </c>
      <c r="S113" s="12">
        <v>1.0797162094970998</v>
      </c>
      <c r="T113" s="12">
        <v>46.084403661493091</v>
      </c>
      <c r="U113" s="12">
        <v>5.2711422740838723</v>
      </c>
      <c r="V113" s="12">
        <v>3.5147458678958889</v>
      </c>
      <c r="W113" s="12">
        <v>0.72373851679706103</v>
      </c>
      <c r="X113" s="12">
        <v>3.1062847754583136</v>
      </c>
      <c r="Y113" s="12">
        <v>0.89765186652287743</v>
      </c>
      <c r="Z113" s="12">
        <v>1.5000552896216233</v>
      </c>
      <c r="AA113" s="12">
        <v>1.540652725530246</v>
      </c>
      <c r="AB113" s="12">
        <v>0.69131967634960401</v>
      </c>
      <c r="AC113" s="12">
        <v>0.42436956697590877</v>
      </c>
      <c r="AD113" s="12">
        <v>19.64462315420964</v>
      </c>
      <c r="AE113" s="12">
        <v>0.18079465711996723</v>
      </c>
      <c r="AF113" s="12">
        <v>4.1468585234217521</v>
      </c>
      <c r="AG113" s="12">
        <v>0.40049085018798836</v>
      </c>
      <c r="AH113" s="12">
        <v>16.951055962592818</v>
      </c>
      <c r="AI113" s="12">
        <v>11.639910160138493</v>
      </c>
      <c r="AJ113" s="12">
        <v>1.2127583062699883</v>
      </c>
      <c r="AK113" s="12">
        <v>7.1217869418833164</v>
      </c>
      <c r="AL113" s="12">
        <v>0.12699295821213347</v>
      </c>
      <c r="AM113" s="12">
        <v>1.4486191071226362</v>
      </c>
      <c r="AN113" s="12">
        <v>4.6139661126920544</v>
      </c>
      <c r="AO113" s="12">
        <v>1.1959282693510664</v>
      </c>
      <c r="AP113" s="46">
        <v>6.1797670981828468</v>
      </c>
      <c r="AQ113" s="5">
        <f t="shared" si="10"/>
        <v>174.95930537522034</v>
      </c>
    </row>
    <row r="114" spans="1:43" x14ac:dyDescent="0.3">
      <c r="A114" s="35" t="s">
        <v>85</v>
      </c>
      <c r="B114" s="36" t="s">
        <v>62</v>
      </c>
      <c r="C114" s="36" t="s">
        <v>63</v>
      </c>
      <c r="D114" s="12">
        <v>4.693873942E-2</v>
      </c>
      <c r="E114" s="12">
        <v>0.13766295779000001</v>
      </c>
      <c r="F114" s="12">
        <v>0.36600889109000001</v>
      </c>
      <c r="G114" s="12">
        <v>2.8296462670000001E-2</v>
      </c>
      <c r="H114" s="12">
        <v>6.4422050460000005E-2</v>
      </c>
      <c r="I114" s="12">
        <v>1.6852134952</v>
      </c>
      <c r="J114" s="12">
        <v>1.4168122579999999E-2</v>
      </c>
      <c r="K114" s="12">
        <v>8.6919138289999989E-2</v>
      </c>
      <c r="L114" s="12">
        <v>1.2142210169999999E-2</v>
      </c>
      <c r="M114" s="12">
        <v>8.3056513590000006E-3</v>
      </c>
      <c r="N114" s="12">
        <v>0.22494598829999998</v>
      </c>
      <c r="O114" s="12">
        <v>7.4235994600000011E-3</v>
      </c>
      <c r="P114" s="12">
        <v>3.1794670669999997E-2</v>
      </c>
      <c r="Q114" s="12">
        <v>0.15211664129999999</v>
      </c>
      <c r="R114" s="12">
        <v>0.41628618490000002</v>
      </c>
      <c r="S114" s="12">
        <v>0.11365720538</v>
      </c>
      <c r="T114" s="12">
        <v>11.982175963</v>
      </c>
      <c r="U114" s="12">
        <v>1.125144728</v>
      </c>
      <c r="V114" s="12">
        <v>0.2075166564</v>
      </c>
      <c r="W114" s="12">
        <v>6.8342962049999997E-2</v>
      </c>
      <c r="X114" s="12">
        <v>0.10871133837999999</v>
      </c>
      <c r="Y114" s="12">
        <v>5.2412130549999998E-2</v>
      </c>
      <c r="Z114" s="12">
        <v>0.10643417945999999</v>
      </c>
      <c r="AA114" s="12">
        <v>3.0200314209999999E-2</v>
      </c>
      <c r="AB114" s="12">
        <v>3.9512494049999999E-2</v>
      </c>
      <c r="AC114" s="12">
        <v>8.4317596669999991E-3</v>
      </c>
      <c r="AD114" s="12">
        <v>3.3972450940000001</v>
      </c>
      <c r="AE114" s="12">
        <v>6.8416294629999999E-2</v>
      </c>
      <c r="AF114" s="12">
        <v>0.77938485410000002</v>
      </c>
      <c r="AG114" s="12">
        <v>2.8490192289999997E-2</v>
      </c>
      <c r="AH114" s="12">
        <v>3.6908551270000003</v>
      </c>
      <c r="AI114" s="12">
        <v>2.9908350372000001</v>
      </c>
      <c r="AJ114" s="12">
        <v>0.14811862326000003</v>
      </c>
      <c r="AK114" s="12">
        <v>1.1317603904</v>
      </c>
      <c r="AL114" s="12">
        <v>5.4234066499999995E-3</v>
      </c>
      <c r="AM114" s="12">
        <v>0.26101089333999999</v>
      </c>
      <c r="AN114" s="12">
        <v>1.2802553451999998</v>
      </c>
      <c r="AO114" s="12">
        <v>0.18983989479999999</v>
      </c>
      <c r="AP114" s="46">
        <v>0.65548393249999992</v>
      </c>
      <c r="AQ114" s="5">
        <f t="shared" si="10"/>
        <v>31.752303620176001</v>
      </c>
    </row>
    <row r="115" spans="1:43" x14ac:dyDescent="0.3">
      <c r="A115" s="35" t="s">
        <v>85</v>
      </c>
      <c r="B115" s="36" t="s">
        <v>64</v>
      </c>
      <c r="C115" s="36" t="s">
        <v>65</v>
      </c>
      <c r="D115" s="12">
        <v>0.1570242171698199</v>
      </c>
      <c r="E115" s="12">
        <v>0.10395575599338502</v>
      </c>
      <c r="F115" s="12">
        <v>0.89934579002547976</v>
      </c>
      <c r="G115" s="12">
        <v>0.63001638317687991</v>
      </c>
      <c r="H115" s="12">
        <v>0.78036513438078925</v>
      </c>
      <c r="I115" s="12">
        <v>2.889223597664174</v>
      </c>
      <c r="J115" s="12">
        <v>4.0687053788350698E-2</v>
      </c>
      <c r="K115" s="12">
        <v>0.91002133162799503</v>
      </c>
      <c r="L115" s="12">
        <v>0.28041682880243601</v>
      </c>
      <c r="M115" s="12">
        <v>0.14884831583691582</v>
      </c>
      <c r="N115" s="12">
        <v>0.40707590194165588</v>
      </c>
      <c r="O115" s="12">
        <v>4.3307352080030816E-2</v>
      </c>
      <c r="P115" s="12">
        <v>0.77849391317369798</v>
      </c>
      <c r="Q115" s="12">
        <v>0.80369854390194373</v>
      </c>
      <c r="R115" s="12">
        <v>0.98809811151603966</v>
      </c>
      <c r="S115" s="12">
        <v>0.48138082590924663</v>
      </c>
      <c r="T115" s="12">
        <v>8.2027882625739785</v>
      </c>
      <c r="U115" s="12">
        <v>1.7175634645772799</v>
      </c>
      <c r="V115" s="12">
        <v>0.43760316847217495</v>
      </c>
      <c r="W115" s="12">
        <v>0.270130876145392</v>
      </c>
      <c r="X115" s="12">
        <v>1.0481097077087198</v>
      </c>
      <c r="Y115" s="12">
        <v>0.19646840433070709</v>
      </c>
      <c r="Z115" s="12">
        <v>0.95925483958197244</v>
      </c>
      <c r="AA115" s="12">
        <v>0.68128707859657212</v>
      </c>
      <c r="AB115" s="12">
        <v>0.37288700516040535</v>
      </c>
      <c r="AC115" s="12">
        <v>0.25087453913138669</v>
      </c>
      <c r="AD115" s="12">
        <v>4.0989271776353</v>
      </c>
      <c r="AE115" s="12">
        <v>0.39487126157301855</v>
      </c>
      <c r="AF115" s="12">
        <v>1.1185860039197422</v>
      </c>
      <c r="AG115" s="12">
        <v>0.22191210780427997</v>
      </c>
      <c r="AH115" s="12">
        <v>4.1230243183152204</v>
      </c>
      <c r="AI115" s="12">
        <v>2.6663505112401702</v>
      </c>
      <c r="AJ115" s="12">
        <v>0.71209364916746698</v>
      </c>
      <c r="AK115" s="12">
        <v>2.1278870552908749</v>
      </c>
      <c r="AL115" s="12">
        <v>8.6835336113781386E-2</v>
      </c>
      <c r="AM115" s="12">
        <v>0.34204045491035384</v>
      </c>
      <c r="AN115" s="12">
        <v>1.7494219178227364</v>
      </c>
      <c r="AO115" s="12">
        <v>0.28195151251533646</v>
      </c>
      <c r="AP115" s="46">
        <v>1.5841925972897037</v>
      </c>
      <c r="AQ115" s="5">
        <f t="shared" si="10"/>
        <v>43.987020306865404</v>
      </c>
    </row>
    <row r="116" spans="1:43" x14ac:dyDescent="0.3">
      <c r="A116" s="35" t="s">
        <v>85</v>
      </c>
      <c r="B116" s="36" t="s">
        <v>66</v>
      </c>
      <c r="C116" s="36" t="s">
        <v>67</v>
      </c>
      <c r="D116" s="12">
        <v>0.74047888687637242</v>
      </c>
      <c r="E116" s="12">
        <v>0.76002200672229592</v>
      </c>
      <c r="F116" s="12">
        <v>2.6118433074621654</v>
      </c>
      <c r="G116" s="12">
        <v>10.444144166241109</v>
      </c>
      <c r="H116" s="12">
        <v>8.8928898064873536</v>
      </c>
      <c r="I116" s="12">
        <v>24.985608130221024</v>
      </c>
      <c r="J116" s="12">
        <v>0.47266845716285311</v>
      </c>
      <c r="K116" s="12">
        <v>10.601230933664539</v>
      </c>
      <c r="L116" s="12">
        <v>3.1091660053492234</v>
      </c>
      <c r="M116" s="12">
        <v>1.9940073808617709</v>
      </c>
      <c r="N116" s="12">
        <v>2.6110887163183776</v>
      </c>
      <c r="O116" s="12">
        <v>0.2586734522551799</v>
      </c>
      <c r="P116" s="12">
        <v>4.4519707732201619</v>
      </c>
      <c r="Q116" s="12">
        <v>8.3380812128159913</v>
      </c>
      <c r="R116" s="12">
        <v>7.4146803103282961</v>
      </c>
      <c r="S116" s="12">
        <v>5.8205717691409582</v>
      </c>
      <c r="T116" s="12">
        <v>49.700358199610235</v>
      </c>
      <c r="U116" s="12">
        <v>16.601685668198851</v>
      </c>
      <c r="V116" s="12">
        <v>5.4383014264845517</v>
      </c>
      <c r="W116" s="12">
        <v>2.030613701343678</v>
      </c>
      <c r="X116" s="12">
        <v>10.313452996468948</v>
      </c>
      <c r="Y116" s="12">
        <v>1.1426008400236072</v>
      </c>
      <c r="Z116" s="12">
        <v>10.316239629145102</v>
      </c>
      <c r="AA116" s="12">
        <v>7.2068742380728752</v>
      </c>
      <c r="AB116" s="12">
        <v>4.4034664136844732</v>
      </c>
      <c r="AC116" s="12">
        <v>4.0755436428976477</v>
      </c>
      <c r="AD116" s="12">
        <v>30.475683032209218</v>
      </c>
      <c r="AE116" s="12">
        <v>3.6088211038393458</v>
      </c>
      <c r="AF116" s="12">
        <v>10.130079758990934</v>
      </c>
      <c r="AG116" s="12">
        <v>2.9966656312307705</v>
      </c>
      <c r="AH116" s="12">
        <v>51.246687942660309</v>
      </c>
      <c r="AI116" s="12">
        <v>23.172109671508125</v>
      </c>
      <c r="AJ116" s="12">
        <v>8.5944170677632918</v>
      </c>
      <c r="AK116" s="12">
        <v>15.23607374582765</v>
      </c>
      <c r="AL116" s="12">
        <v>0.88108806956882313</v>
      </c>
      <c r="AM116" s="12">
        <v>2.639723579365282</v>
      </c>
      <c r="AN116" s="12">
        <v>13.264696773957658</v>
      </c>
      <c r="AO116" s="12">
        <v>1.477064307481847</v>
      </c>
      <c r="AP116" s="46">
        <v>9.3543880655352609</v>
      </c>
      <c r="AQ116" s="5">
        <f t="shared" si="10"/>
        <v>377.81376082099621</v>
      </c>
    </row>
    <row r="117" spans="1:43" x14ac:dyDescent="0.3">
      <c r="A117" s="35" t="s">
        <v>85</v>
      </c>
      <c r="B117" s="36" t="s">
        <v>95</v>
      </c>
      <c r="C117" s="36" t="s">
        <v>68</v>
      </c>
      <c r="D117" s="12">
        <v>0.02</v>
      </c>
      <c r="E117" s="12">
        <v>5.0000000000000001E-3</v>
      </c>
      <c r="F117" s="12">
        <v>0.1</v>
      </c>
      <c r="G117" s="12">
        <v>0.14120000000000005</v>
      </c>
      <c r="H117" s="12">
        <v>0.83270000000000011</v>
      </c>
      <c r="I117" s="12">
        <v>9.4650000000000026E-2</v>
      </c>
      <c r="J117" s="12">
        <v>1.5950000000000002E-2</v>
      </c>
      <c r="K117" s="12">
        <v>0.29395000000000016</v>
      </c>
      <c r="L117" s="12">
        <v>0.1099</v>
      </c>
      <c r="M117" s="12">
        <v>2.156899999999998</v>
      </c>
      <c r="N117" s="12">
        <v>5.0000000000000001E-3</v>
      </c>
      <c r="O117" s="12"/>
      <c r="P117" s="12">
        <v>3.0000000000000002E-2</v>
      </c>
      <c r="Q117" s="12">
        <v>1.1958500000000003</v>
      </c>
      <c r="R117" s="12">
        <v>6.5000000000000006E-3</v>
      </c>
      <c r="S117" s="12">
        <v>0.56035000000000001</v>
      </c>
      <c r="T117" s="12">
        <v>3.7800000000000007E-2</v>
      </c>
      <c r="U117" s="12"/>
      <c r="V117" s="12">
        <v>0.11599999999999999</v>
      </c>
      <c r="W117" s="12">
        <v>1.5229499999999947</v>
      </c>
      <c r="X117" s="12">
        <v>0.89390000000000069</v>
      </c>
      <c r="Y117" s="12">
        <v>4.5000000000000005E-2</v>
      </c>
      <c r="Z117" s="12">
        <v>0.18750000000000006</v>
      </c>
      <c r="AA117" s="12">
        <v>0.4827000000000003</v>
      </c>
      <c r="AB117" s="12">
        <v>0.32855000000000018</v>
      </c>
      <c r="AC117" s="12">
        <v>0.70865</v>
      </c>
      <c r="AD117" s="12">
        <v>0.45050000000000007</v>
      </c>
      <c r="AE117" s="14">
        <v>1.0800000000000001E-2</v>
      </c>
      <c r="AF117" s="12">
        <v>0.78005000000000002</v>
      </c>
      <c r="AG117" s="12">
        <v>0.18875000000000003</v>
      </c>
      <c r="AH117" s="12">
        <v>0.34780000000000016</v>
      </c>
      <c r="AI117" s="12">
        <v>0.57490000000000008</v>
      </c>
      <c r="AJ117" s="12">
        <v>2.0740499999999957</v>
      </c>
      <c r="AK117" s="12">
        <v>5.6500000000000002E-2</v>
      </c>
      <c r="AL117" s="12">
        <v>4.0550000000000003E-2</v>
      </c>
      <c r="AM117" s="12">
        <v>3.0000000000000002E-2</v>
      </c>
      <c r="AN117" s="12">
        <v>0.64620000000000033</v>
      </c>
      <c r="AO117" s="12">
        <v>5.0000000000000001E-3</v>
      </c>
      <c r="AP117" s="46">
        <v>0.84205000000000052</v>
      </c>
      <c r="AQ117" s="5">
        <f t="shared" si="10"/>
        <v>15.938149999999988</v>
      </c>
    </row>
    <row r="118" spans="1:43" ht="15" thickBot="1" x14ac:dyDescent="0.35">
      <c r="A118" s="37" t="s">
        <v>85</v>
      </c>
      <c r="B118" s="38" t="s">
        <v>69</v>
      </c>
      <c r="C118" s="38" t="s">
        <v>70</v>
      </c>
      <c r="D118" s="16">
        <v>1.9323044813126096</v>
      </c>
      <c r="E118" s="16">
        <v>0.260182201</v>
      </c>
      <c r="F118" s="16">
        <v>13.717870497410601</v>
      </c>
      <c r="G118" s="16">
        <v>116.87348914845279</v>
      </c>
      <c r="H118" s="16">
        <v>5.0558356345422553</v>
      </c>
      <c r="I118" s="16">
        <v>1.5155433410000003</v>
      </c>
      <c r="J118" s="16">
        <v>7.3771460560000008</v>
      </c>
      <c r="K118" s="16">
        <v>4.4637053330000001</v>
      </c>
      <c r="L118" s="16">
        <v>297.88349170587531</v>
      </c>
      <c r="M118" s="16">
        <v>254.00894230644661</v>
      </c>
      <c r="N118" s="16">
        <v>96.672759686928131</v>
      </c>
      <c r="O118" s="16"/>
      <c r="P118" s="16">
        <v>14.492151703369744</v>
      </c>
      <c r="Q118" s="16">
        <v>0.26996722099999998</v>
      </c>
      <c r="R118" s="16"/>
      <c r="S118" s="16">
        <v>1.416268326</v>
      </c>
      <c r="T118" s="16">
        <v>7.355666448</v>
      </c>
      <c r="U118" s="16">
        <v>0.16667433500000001</v>
      </c>
      <c r="V118" s="16">
        <v>64.234855620348597</v>
      </c>
      <c r="W118" s="16">
        <v>5.8858963690000001</v>
      </c>
      <c r="X118" s="16">
        <v>1.0533218700845104</v>
      </c>
      <c r="Y118" s="16">
        <v>238.13116524234454</v>
      </c>
      <c r="Z118" s="16">
        <v>0.35552524800000002</v>
      </c>
      <c r="AA118" s="16">
        <v>734.90708518158533</v>
      </c>
      <c r="AB118" s="16">
        <v>5.6649097999999995E-2</v>
      </c>
      <c r="AC118" s="16">
        <v>5.483383001</v>
      </c>
      <c r="AD118" s="16">
        <v>16.515734853999998</v>
      </c>
      <c r="AE118" s="16">
        <v>2.4961418999999999E-2</v>
      </c>
      <c r="AF118" s="16">
        <v>0.50432051299999991</v>
      </c>
      <c r="AG118" s="16">
        <v>1349.5029157299998</v>
      </c>
      <c r="AH118" s="16">
        <v>314.03557108499996</v>
      </c>
      <c r="AI118" s="16">
        <v>9.7701674770000047</v>
      </c>
      <c r="AJ118" s="16">
        <v>6.2296873735652172</v>
      </c>
      <c r="AK118" s="16">
        <v>17.406522565</v>
      </c>
      <c r="AL118" s="17">
        <v>4.4597815999999998E-2</v>
      </c>
      <c r="AM118" s="16">
        <v>0.71659432838095249</v>
      </c>
      <c r="AN118" s="16">
        <v>3.8008851989999992</v>
      </c>
      <c r="AO118" s="16">
        <v>59.956361071334562</v>
      </c>
      <c r="AP118" s="47">
        <v>465.85084748383986</v>
      </c>
      <c r="AQ118" s="5">
        <f t="shared" si="10"/>
        <v>4117.9290469708212</v>
      </c>
    </row>
    <row r="119" spans="1:43" ht="15" thickBot="1" x14ac:dyDescent="0.35">
      <c r="A119" s="42"/>
      <c r="B119" s="40" t="s">
        <v>250</v>
      </c>
      <c r="C119" s="42"/>
      <c r="D119" s="1">
        <f>SUM(D104:D118)</f>
        <v>10.172357373327067</v>
      </c>
      <c r="E119" s="2">
        <f t="shared" ref="E119:AP119" si="11">SUM(E104:E118)</f>
        <v>2.4617350909214006</v>
      </c>
      <c r="F119" s="2">
        <f t="shared" si="11"/>
        <v>38.949584267224871</v>
      </c>
      <c r="G119" s="2">
        <f t="shared" si="11"/>
        <v>136.97094298890349</v>
      </c>
      <c r="H119" s="2">
        <f t="shared" si="11"/>
        <v>84.821709698998859</v>
      </c>
      <c r="I119" s="2">
        <f t="shared" si="11"/>
        <v>86.73249629023654</v>
      </c>
      <c r="J119" s="2">
        <f t="shared" si="11"/>
        <v>46.284694527616864</v>
      </c>
      <c r="K119" s="2">
        <f t="shared" si="11"/>
        <v>770.38345162149665</v>
      </c>
      <c r="L119" s="2">
        <f t="shared" si="11"/>
        <v>309.23459789989863</v>
      </c>
      <c r="M119" s="2">
        <f t="shared" si="11"/>
        <v>259.1739561020089</v>
      </c>
      <c r="N119" s="2">
        <f t="shared" si="11"/>
        <v>119.20679828126512</v>
      </c>
      <c r="O119" s="2">
        <f t="shared" si="11"/>
        <v>10.790870880517765</v>
      </c>
      <c r="P119" s="2">
        <f t="shared" si="11"/>
        <v>51.476587201084911</v>
      </c>
      <c r="Q119" s="2">
        <f t="shared" si="11"/>
        <v>92.381267942811846</v>
      </c>
      <c r="R119" s="2">
        <f t="shared" si="11"/>
        <v>36.605324839428306</v>
      </c>
      <c r="S119" s="2">
        <f t="shared" si="11"/>
        <v>108.61516014551766</v>
      </c>
      <c r="T119" s="2">
        <f t="shared" si="11"/>
        <v>580.86072684868259</v>
      </c>
      <c r="U119" s="2">
        <f t="shared" si="11"/>
        <v>59.3028008544022</v>
      </c>
      <c r="V119" s="2">
        <f t="shared" si="11"/>
        <v>77.181859806920016</v>
      </c>
      <c r="W119" s="2">
        <f t="shared" si="11"/>
        <v>36.227392274866354</v>
      </c>
      <c r="X119" s="2">
        <f t="shared" si="11"/>
        <v>1723.9374904968388</v>
      </c>
      <c r="Y119" s="2">
        <f t="shared" si="11"/>
        <v>243.09808429784138</v>
      </c>
      <c r="Z119" s="2">
        <f t="shared" si="11"/>
        <v>20.756041437649834</v>
      </c>
      <c r="AA119" s="2">
        <f t="shared" si="11"/>
        <v>750.37970053394849</v>
      </c>
      <c r="AB119" s="2">
        <f t="shared" si="11"/>
        <v>10.422102180966126</v>
      </c>
      <c r="AC119" s="2">
        <f t="shared" si="11"/>
        <v>24.243830951159016</v>
      </c>
      <c r="AD119" s="2">
        <f t="shared" si="11"/>
        <v>411.72752899323842</v>
      </c>
      <c r="AE119" s="2">
        <f t="shared" si="11"/>
        <v>16.644086582723538</v>
      </c>
      <c r="AF119" s="2">
        <f t="shared" si="11"/>
        <v>473.51286147132066</v>
      </c>
      <c r="AG119" s="2">
        <f t="shared" si="11"/>
        <v>1354.3719687906869</v>
      </c>
      <c r="AH119" s="2">
        <f t="shared" si="11"/>
        <v>483.72099598969419</v>
      </c>
      <c r="AI119" s="2">
        <f t="shared" si="11"/>
        <v>125.32464624109645</v>
      </c>
      <c r="AJ119" s="2">
        <f t="shared" si="11"/>
        <v>29.653534630323946</v>
      </c>
      <c r="AK119" s="2">
        <f t="shared" si="11"/>
        <v>55.581073319631457</v>
      </c>
      <c r="AL119" s="2">
        <f t="shared" si="11"/>
        <v>6.931677548536566</v>
      </c>
      <c r="AM119" s="2">
        <f t="shared" si="11"/>
        <v>1151.2081698612103</v>
      </c>
      <c r="AN119" s="2">
        <f t="shared" si="11"/>
        <v>2921.0360975505519</v>
      </c>
      <c r="AO119" s="2">
        <f t="shared" si="11"/>
        <v>98.140914131217841</v>
      </c>
      <c r="AP119" s="48">
        <f t="shared" si="11"/>
        <v>510.93579788245438</v>
      </c>
      <c r="AQ119" s="3">
        <f t="shared" ref="AQ119" si="12">SUM(D119:AP119)</f>
        <v>13329.46091782722</v>
      </c>
    </row>
    <row r="120" spans="1:43" ht="15" thickBot="1" x14ac:dyDescent="0.35">
      <c r="A120" s="41"/>
      <c r="B120" s="41"/>
      <c r="C120" s="41"/>
      <c r="D120" s="19"/>
      <c r="E120" s="19"/>
      <c r="F120" s="19"/>
      <c r="G120" s="19"/>
      <c r="H120" s="20"/>
      <c r="I120" s="19"/>
      <c r="J120" s="19"/>
      <c r="K120" s="20"/>
      <c r="L120" s="19"/>
      <c r="M120" s="19"/>
      <c r="N120" s="19"/>
      <c r="O120" s="19"/>
      <c r="P120" s="19"/>
      <c r="Q120" s="19"/>
      <c r="R120" s="19"/>
      <c r="S120" s="20"/>
      <c r="T120" s="20"/>
      <c r="U120" s="20"/>
      <c r="V120" s="19"/>
      <c r="W120" s="19"/>
      <c r="X120" s="19"/>
      <c r="Y120" s="19"/>
      <c r="Z120" s="19"/>
      <c r="AA120" s="19"/>
      <c r="AB120" s="19"/>
      <c r="AC120" s="19"/>
      <c r="AD120" s="20"/>
      <c r="AE120" s="19"/>
      <c r="AF120" s="19"/>
      <c r="AG120" s="20"/>
      <c r="AH120" s="19"/>
      <c r="AI120" s="19"/>
      <c r="AJ120" s="19"/>
      <c r="AK120" s="19"/>
      <c r="AL120" s="14"/>
      <c r="AM120" s="19"/>
      <c r="AN120" s="19"/>
      <c r="AO120" s="19"/>
      <c r="AP120" s="19"/>
    </row>
    <row r="121" spans="1:43" x14ac:dyDescent="0.3">
      <c r="A121" s="31" t="s">
        <v>86</v>
      </c>
      <c r="B121" s="32" t="s">
        <v>40</v>
      </c>
      <c r="C121" s="32" t="s">
        <v>41</v>
      </c>
      <c r="D121" s="9">
        <v>88.814738750540599</v>
      </c>
      <c r="E121" s="9">
        <v>0.26775000003060001</v>
      </c>
      <c r="F121" s="9">
        <v>102.89555999999999</v>
      </c>
      <c r="G121" s="9">
        <v>19.93521999998725</v>
      </c>
      <c r="H121" s="10">
        <v>1.4534999999999998</v>
      </c>
      <c r="I121" s="9"/>
      <c r="J121" s="9">
        <v>409.5676639479147</v>
      </c>
      <c r="K121" s="10"/>
      <c r="L121" s="9">
        <v>34.794444999999996</v>
      </c>
      <c r="M121" s="9"/>
      <c r="N121" s="9">
        <v>133.49332420483179</v>
      </c>
      <c r="O121" s="9">
        <v>70.813569214561156</v>
      </c>
      <c r="P121" s="9">
        <v>237.20192249829151</v>
      </c>
      <c r="Q121" s="9">
        <v>4.5359999999999996</v>
      </c>
      <c r="R121" s="9">
        <v>4.3604999999999992</v>
      </c>
      <c r="S121" s="10"/>
      <c r="T121" s="10">
        <v>10.001699999999998</v>
      </c>
      <c r="U121" s="10"/>
      <c r="V121" s="9">
        <v>21.466399999991921</v>
      </c>
      <c r="W121" s="9">
        <v>29.701509999999999</v>
      </c>
      <c r="X121" s="9">
        <v>5.9894999999999996</v>
      </c>
      <c r="Y121" s="9">
        <v>21.745626249999997</v>
      </c>
      <c r="Z121" s="9"/>
      <c r="AA121" s="9">
        <v>23.896275000000003</v>
      </c>
      <c r="AB121" s="9"/>
      <c r="AC121" s="9">
        <v>2.8470749999999998</v>
      </c>
      <c r="AD121" s="10"/>
      <c r="AE121" s="9">
        <v>2.9069999999999996</v>
      </c>
      <c r="AF121" s="9"/>
      <c r="AG121" s="10"/>
      <c r="AH121" s="9">
        <v>2.2679999999999998</v>
      </c>
      <c r="AI121" s="9">
        <v>18.851609999999997</v>
      </c>
      <c r="AJ121" s="9">
        <v>4.1437499999999998</v>
      </c>
      <c r="AK121" s="9">
        <v>7.2674999999999992</v>
      </c>
      <c r="AL121" s="9"/>
      <c r="AM121" s="9">
        <v>615.87283548963967</v>
      </c>
      <c r="AN121" s="9">
        <v>9.1871999999999989</v>
      </c>
      <c r="AO121" s="9">
        <v>329.70422145747898</v>
      </c>
      <c r="AP121" s="44">
        <v>495.92984999999953</v>
      </c>
      <c r="AQ121" s="4">
        <f>SUM(D121:AP121)</f>
        <v>2709.9142468132677</v>
      </c>
    </row>
    <row r="122" spans="1:43" x14ac:dyDescent="0.3">
      <c r="A122" s="33" t="s">
        <v>86</v>
      </c>
      <c r="B122" s="33" t="s">
        <v>189</v>
      </c>
      <c r="C122" s="33" t="s">
        <v>188</v>
      </c>
      <c r="D122" s="34">
        <v>4.5586360999999993</v>
      </c>
      <c r="E122" s="34">
        <v>1.0336690499999999E-2</v>
      </c>
      <c r="F122" s="34">
        <v>3.9303228000000003</v>
      </c>
      <c r="G122" s="34">
        <v>1.8931033341999999</v>
      </c>
      <c r="H122" s="34">
        <v>7.8644181210000008</v>
      </c>
      <c r="I122" s="34">
        <v>7.2745935336000018</v>
      </c>
      <c r="J122" s="34">
        <v>2.7994966000000003E-2</v>
      </c>
      <c r="K122" s="34">
        <v>3.9546211729999996</v>
      </c>
      <c r="L122" s="34">
        <v>10.231190091</v>
      </c>
      <c r="M122" s="34">
        <v>0.46568441999999999</v>
      </c>
      <c r="N122" s="34">
        <v>37.66351135</v>
      </c>
      <c r="O122" s="34"/>
      <c r="P122" s="34">
        <v>49.911263095999999</v>
      </c>
      <c r="Q122" s="34">
        <v>0.8382320230000001</v>
      </c>
      <c r="R122" s="34">
        <v>50.922630207800005</v>
      </c>
      <c r="S122" s="34">
        <v>6.0408101040000002</v>
      </c>
      <c r="T122" s="34">
        <v>719.90005807500006</v>
      </c>
      <c r="U122" s="34">
        <v>11.939887050799999</v>
      </c>
      <c r="V122" s="34">
        <v>6.8169516907999999</v>
      </c>
      <c r="W122" s="34">
        <v>4.842125373</v>
      </c>
      <c r="X122" s="34">
        <v>11.515373970000001</v>
      </c>
      <c r="Y122" s="34">
        <v>2.6589021000000002</v>
      </c>
      <c r="Z122" s="34">
        <v>29.417605239</v>
      </c>
      <c r="AA122" s="34">
        <v>21.740512426000002</v>
      </c>
      <c r="AB122" s="34">
        <v>2.3740709199999999</v>
      </c>
      <c r="AC122" s="34">
        <v>0.285741786</v>
      </c>
      <c r="AD122" s="34">
        <v>18.501011974000001</v>
      </c>
      <c r="AE122" s="34">
        <v>31.778228472999999</v>
      </c>
      <c r="AF122" s="34">
        <v>10.132589365800001</v>
      </c>
      <c r="AG122" s="34"/>
      <c r="AH122" s="34">
        <v>44.358942816999992</v>
      </c>
      <c r="AI122" s="34">
        <v>72.263354328000005</v>
      </c>
      <c r="AJ122" s="34">
        <v>1.090562979</v>
      </c>
      <c r="AK122" s="34">
        <v>10.254624443999999</v>
      </c>
      <c r="AL122" s="34"/>
      <c r="AM122" s="34">
        <v>6.8886664870000009</v>
      </c>
      <c r="AN122" s="34">
        <v>13.707360233999999</v>
      </c>
      <c r="AO122" s="34">
        <v>10.880956798</v>
      </c>
      <c r="AP122" s="45">
        <v>14.766016735999999</v>
      </c>
      <c r="AQ122" s="5">
        <f>SUM(D122:AP122)</f>
        <v>1231.7008912765</v>
      </c>
    </row>
    <row r="123" spans="1:43" x14ac:dyDescent="0.3">
      <c r="A123" s="35" t="s">
        <v>86</v>
      </c>
      <c r="B123" s="36" t="s">
        <v>42</v>
      </c>
      <c r="C123" s="36" t="s">
        <v>43</v>
      </c>
      <c r="D123" s="12">
        <v>1.4224114140000002</v>
      </c>
      <c r="E123" s="12">
        <v>1.4938649110000002</v>
      </c>
      <c r="F123" s="12">
        <v>19.168005020000003</v>
      </c>
      <c r="G123" s="12">
        <v>8.6672187099999984</v>
      </c>
      <c r="H123" s="12">
        <v>7.2410141000000001</v>
      </c>
      <c r="I123" s="12">
        <v>40.691495700000004</v>
      </c>
      <c r="J123" s="12">
        <v>0.11291369790000001</v>
      </c>
      <c r="K123" s="12">
        <v>9.7973699300000003</v>
      </c>
      <c r="L123" s="12">
        <v>2.9324788900000001</v>
      </c>
      <c r="M123" s="12">
        <v>0.36228688799999997</v>
      </c>
      <c r="N123" s="12">
        <v>5.4045350399999998</v>
      </c>
      <c r="O123" s="12">
        <v>0.11535473910000001</v>
      </c>
      <c r="P123" s="12">
        <v>6.9154141799999991</v>
      </c>
      <c r="Q123" s="12">
        <v>6.4540720399999998</v>
      </c>
      <c r="R123" s="12">
        <v>6.0195314599999996</v>
      </c>
      <c r="S123" s="12">
        <v>3.0267731879999999</v>
      </c>
      <c r="T123" s="12">
        <v>296.64208100000002</v>
      </c>
      <c r="U123" s="12">
        <v>23.051599600000003</v>
      </c>
      <c r="V123" s="12">
        <v>5.273494480000001</v>
      </c>
      <c r="W123" s="12">
        <v>1.337905358</v>
      </c>
      <c r="X123" s="12">
        <v>8.4193607700000008</v>
      </c>
      <c r="Y123" s="12">
        <v>1.055116226</v>
      </c>
      <c r="Z123" s="12">
        <v>4.8849250900000003</v>
      </c>
      <c r="AA123" s="12">
        <v>2.4482777200000001</v>
      </c>
      <c r="AB123" s="12">
        <v>2.2893169100000001</v>
      </c>
      <c r="AC123" s="12">
        <v>0.77335697400000003</v>
      </c>
      <c r="AD123" s="12">
        <v>76.89163760000001</v>
      </c>
      <c r="AE123" s="12">
        <v>1.952115217</v>
      </c>
      <c r="AF123" s="12">
        <v>12.89378058</v>
      </c>
      <c r="AG123" s="12">
        <v>0.48828132400000002</v>
      </c>
      <c r="AH123" s="12">
        <v>80.946315499999997</v>
      </c>
      <c r="AI123" s="12">
        <v>50.187412199999997</v>
      </c>
      <c r="AJ123" s="12">
        <v>2.4629239599999999</v>
      </c>
      <c r="AK123" s="12">
        <v>26.852469699999997</v>
      </c>
      <c r="AL123" s="12">
        <v>0.17059106500000001</v>
      </c>
      <c r="AM123" s="12">
        <v>5.5140258300000005</v>
      </c>
      <c r="AN123" s="12">
        <v>24.735876299999997</v>
      </c>
      <c r="AO123" s="12">
        <v>3.1894242799999999</v>
      </c>
      <c r="AP123" s="46">
        <v>20.550631240000001</v>
      </c>
      <c r="AQ123" s="5">
        <f t="shared" ref="AQ123:AQ140" si="13">SUM(D123:AP123)</f>
        <v>772.83565883200038</v>
      </c>
    </row>
    <row r="124" spans="1:43" x14ac:dyDescent="0.3">
      <c r="A124" s="35" t="s">
        <v>86</v>
      </c>
      <c r="B124" s="36" t="s">
        <v>44</v>
      </c>
      <c r="C124" s="36" t="s">
        <v>45</v>
      </c>
      <c r="D124" s="14"/>
      <c r="E124" s="14">
        <v>5.7543140000000007E-2</v>
      </c>
      <c r="F124" s="14">
        <v>1.4333108999999999</v>
      </c>
      <c r="G124" s="14"/>
      <c r="H124" s="12">
        <v>114.62427880300001</v>
      </c>
      <c r="I124" s="12">
        <v>12.9341005</v>
      </c>
      <c r="J124" s="14">
        <v>0.19513765999999999</v>
      </c>
      <c r="K124" s="12">
        <v>20.231579467032365</v>
      </c>
      <c r="L124" s="14"/>
      <c r="M124" s="14"/>
      <c r="N124" s="14">
        <v>0.78687550000000006</v>
      </c>
      <c r="O124" s="14">
        <v>0.21563151</v>
      </c>
      <c r="P124" s="14"/>
      <c r="Q124" s="12">
        <v>9.5707445457999984</v>
      </c>
      <c r="R124" s="12">
        <v>29.579405185000002</v>
      </c>
      <c r="S124" s="12">
        <v>33.501832438000001</v>
      </c>
      <c r="T124" s="12">
        <v>103.34188397380001</v>
      </c>
      <c r="U124" s="12">
        <v>63.816654000000007</v>
      </c>
      <c r="V124" s="14"/>
      <c r="W124" s="14">
        <v>1.8485852</v>
      </c>
      <c r="X124" s="14"/>
      <c r="Y124" s="14"/>
      <c r="Z124" s="12">
        <v>0.36210447279999991</v>
      </c>
      <c r="AA124" s="14"/>
      <c r="AB124" s="12">
        <v>5.8732989750000009</v>
      </c>
      <c r="AC124" s="14"/>
      <c r="AD124" s="12">
        <v>44.222076273000006</v>
      </c>
      <c r="AE124" s="12">
        <v>20.7418935</v>
      </c>
      <c r="AF124" s="12">
        <v>22.132063864900005</v>
      </c>
      <c r="AG124" s="14">
        <v>0.62646960000000007</v>
      </c>
      <c r="AH124" s="12">
        <v>14.026611820000001</v>
      </c>
      <c r="AI124" s="14"/>
      <c r="AJ124" s="14"/>
      <c r="AK124" s="12">
        <v>1.3005020549999999</v>
      </c>
      <c r="AL124" s="12">
        <v>13.696335399999999</v>
      </c>
      <c r="AM124" s="14">
        <v>0.6229538</v>
      </c>
      <c r="AN124" s="12">
        <v>17.994241527400003</v>
      </c>
      <c r="AO124" s="14">
        <v>0.63377839999999996</v>
      </c>
      <c r="AP124" s="14"/>
      <c r="AQ124" s="5">
        <f t="shared" si="13"/>
        <v>534.3698925107326</v>
      </c>
    </row>
    <row r="125" spans="1:43" x14ac:dyDescent="0.3">
      <c r="A125" s="35" t="s">
        <v>86</v>
      </c>
      <c r="B125" s="36" t="s">
        <v>46</v>
      </c>
      <c r="C125" s="36" t="s">
        <v>47</v>
      </c>
      <c r="D125" s="12">
        <v>1.1374279830500571</v>
      </c>
      <c r="E125" s="12">
        <v>0.81621380465535975</v>
      </c>
      <c r="F125" s="12">
        <v>11.906063320324188</v>
      </c>
      <c r="G125" s="12">
        <v>5.734558295479693</v>
      </c>
      <c r="H125" s="12">
        <v>2.7905781040891346</v>
      </c>
      <c r="I125" s="12">
        <v>27.295377295645206</v>
      </c>
      <c r="J125" s="12">
        <v>0.19364840136953465</v>
      </c>
      <c r="K125" s="12">
        <v>7.6202068167644699</v>
      </c>
      <c r="L125" s="12">
        <v>1.3273440840578112</v>
      </c>
      <c r="M125" s="12">
        <v>0.29411529291865973</v>
      </c>
      <c r="N125" s="12">
        <v>4.9037790933874463</v>
      </c>
      <c r="O125" s="12">
        <v>3.4059507805709828E-2</v>
      </c>
      <c r="P125" s="12">
        <v>4.6512512295860482</v>
      </c>
      <c r="Q125" s="12">
        <v>2.8452098297892694</v>
      </c>
      <c r="R125" s="12">
        <v>2.0933164098225112</v>
      </c>
      <c r="S125" s="12">
        <v>1.2676376652344665</v>
      </c>
      <c r="T125" s="12">
        <v>183.54019998449095</v>
      </c>
      <c r="U125" s="12">
        <v>8.4298273858836268</v>
      </c>
      <c r="V125" s="12">
        <v>1.9034513379347795</v>
      </c>
      <c r="W125" s="12">
        <v>0.93330803419807962</v>
      </c>
      <c r="X125" s="12">
        <v>4.0584509103622137</v>
      </c>
      <c r="Y125" s="12">
        <v>0.32427940825214885</v>
      </c>
      <c r="Z125" s="12">
        <v>1.6298098844435089</v>
      </c>
      <c r="AA125" s="12">
        <v>1.4781917219673795</v>
      </c>
      <c r="AB125" s="12">
        <v>0.98331258864287807</v>
      </c>
      <c r="AC125" s="12">
        <v>0.36655107683390792</v>
      </c>
      <c r="AD125" s="12">
        <v>43.680534610708975</v>
      </c>
      <c r="AE125" s="12">
        <v>0.92549653822467559</v>
      </c>
      <c r="AF125" s="12">
        <v>9.1689131786953979</v>
      </c>
      <c r="AG125" s="12">
        <v>0.39114220291134011</v>
      </c>
      <c r="AH125" s="12">
        <v>63.390046448941192</v>
      </c>
      <c r="AI125" s="12">
        <v>29.824045000356818</v>
      </c>
      <c r="AJ125" s="12">
        <v>1.5626620429506135</v>
      </c>
      <c r="AK125" s="12">
        <v>10.766305327480383</v>
      </c>
      <c r="AL125" s="12">
        <v>0.13552138764611496</v>
      </c>
      <c r="AM125" s="12">
        <v>3.9387949054099964</v>
      </c>
      <c r="AN125" s="12">
        <v>15.331938110170915</v>
      </c>
      <c r="AO125" s="12">
        <v>2.3696227428078553</v>
      </c>
      <c r="AP125" s="46">
        <v>13.13100295666109</v>
      </c>
      <c r="AQ125" s="5">
        <f t="shared" si="13"/>
        <v>473.17419491995435</v>
      </c>
    </row>
    <row r="126" spans="1:43" x14ac:dyDescent="0.3">
      <c r="A126" s="35" t="s">
        <v>86</v>
      </c>
      <c r="B126" s="36" t="s">
        <v>48</v>
      </c>
      <c r="C126" s="36" t="s">
        <v>49</v>
      </c>
      <c r="D126" s="14"/>
      <c r="E126" s="14"/>
      <c r="F126" s="12">
        <v>8.91</v>
      </c>
      <c r="G126" s="14"/>
      <c r="H126" s="12">
        <v>60.97</v>
      </c>
      <c r="I126" s="12">
        <v>69.036738400000004</v>
      </c>
      <c r="J126" s="14"/>
      <c r="K126" s="12">
        <v>650.46893799999964</v>
      </c>
      <c r="L126" s="12">
        <v>3.0311299999999997</v>
      </c>
      <c r="M126" s="12"/>
      <c r="N126" s="14"/>
      <c r="O126" s="14"/>
      <c r="P126" s="12">
        <v>24.303570000000001</v>
      </c>
      <c r="Q126" s="12">
        <v>160.92660000000001</v>
      </c>
      <c r="R126" s="12">
        <v>35.65</v>
      </c>
      <c r="S126" s="12">
        <v>80.08</v>
      </c>
      <c r="T126" s="12">
        <v>613.952</v>
      </c>
      <c r="U126" s="12">
        <v>93.265500000000003</v>
      </c>
      <c r="V126" s="14"/>
      <c r="W126" s="12">
        <v>236.78</v>
      </c>
      <c r="X126" s="12">
        <v>441.85989000000006</v>
      </c>
      <c r="Y126" s="14"/>
      <c r="Z126" s="12">
        <v>143.6</v>
      </c>
      <c r="AA126" s="14"/>
      <c r="AB126" s="12">
        <v>62.7</v>
      </c>
      <c r="AC126" s="12">
        <v>66.2</v>
      </c>
      <c r="AD126" s="12">
        <v>773.39149999999972</v>
      </c>
      <c r="AE126" s="14"/>
      <c r="AF126" s="12">
        <v>1862.2805499999999</v>
      </c>
      <c r="AG126" s="14"/>
      <c r="AH126" s="12">
        <v>369.99949999999995</v>
      </c>
      <c r="AI126" s="12">
        <v>195.23574999999997</v>
      </c>
      <c r="AJ126" s="12">
        <v>257.33</v>
      </c>
      <c r="AK126" s="12">
        <v>229.31</v>
      </c>
      <c r="AL126" s="14"/>
      <c r="AM126" s="12">
        <v>242.63</v>
      </c>
      <c r="AN126" s="12">
        <v>1705.13</v>
      </c>
      <c r="AO126" s="12">
        <v>29.86</v>
      </c>
      <c r="AP126" s="46">
        <v>608.19999999999993</v>
      </c>
      <c r="AQ126" s="5">
        <f t="shared" si="13"/>
        <v>9025.1016664000017</v>
      </c>
    </row>
    <row r="127" spans="1:43" x14ac:dyDescent="0.3">
      <c r="A127" s="35" t="s">
        <v>86</v>
      </c>
      <c r="B127" s="36" t="s">
        <v>74</v>
      </c>
      <c r="C127" s="36" t="s">
        <v>75</v>
      </c>
      <c r="D127" s="12">
        <v>336.43421121300003</v>
      </c>
      <c r="E127" s="12">
        <v>47.338307925000002</v>
      </c>
      <c r="F127" s="12">
        <v>271.01134488700001</v>
      </c>
      <c r="G127" s="12">
        <v>4.1293076270000011</v>
      </c>
      <c r="H127" s="12">
        <v>24.984375458000002</v>
      </c>
      <c r="I127" s="12">
        <v>148.33360083999997</v>
      </c>
      <c r="J127" s="12">
        <v>24.148548573999996</v>
      </c>
      <c r="K127" s="12">
        <v>40.054862007000004</v>
      </c>
      <c r="L127" s="12">
        <v>36.934254196199994</v>
      </c>
      <c r="M127" s="12">
        <v>26.340603722000004</v>
      </c>
      <c r="N127" s="12">
        <v>691.69481526700008</v>
      </c>
      <c r="O127" s="12">
        <v>30.775768044999996</v>
      </c>
      <c r="P127" s="12">
        <v>1355.5216180667999</v>
      </c>
      <c r="Q127" s="12">
        <v>65.576658006000002</v>
      </c>
      <c r="R127" s="12">
        <v>24.404326962999999</v>
      </c>
      <c r="S127" s="12">
        <v>9.1952300759999996</v>
      </c>
      <c r="T127" s="12">
        <v>245.85058685300004</v>
      </c>
      <c r="U127" s="12">
        <v>7.4830673979999993</v>
      </c>
      <c r="V127" s="12">
        <v>103.556246175</v>
      </c>
      <c r="W127" s="12">
        <v>98.831777543999991</v>
      </c>
      <c r="X127" s="12">
        <v>283.12525393999999</v>
      </c>
      <c r="Y127" s="12">
        <v>56.464983857</v>
      </c>
      <c r="Z127" s="12">
        <v>4.9560388500000006</v>
      </c>
      <c r="AA127" s="12">
        <v>131.14226918000003</v>
      </c>
      <c r="AB127" s="12">
        <v>51.532524725999991</v>
      </c>
      <c r="AC127" s="12">
        <v>13.611256551000002</v>
      </c>
      <c r="AD127" s="12">
        <v>67.855158110000005</v>
      </c>
      <c r="AE127" s="12">
        <v>9.5188026939999997</v>
      </c>
      <c r="AF127" s="12">
        <v>397.82448542000003</v>
      </c>
      <c r="AG127" s="12">
        <v>3.356452129</v>
      </c>
      <c r="AH127" s="12">
        <v>367.30798220000008</v>
      </c>
      <c r="AI127" s="12">
        <v>125.02057749000001</v>
      </c>
      <c r="AJ127" s="12">
        <v>95.98125964800002</v>
      </c>
      <c r="AK127" s="12">
        <v>203.84718754099998</v>
      </c>
      <c r="AL127" s="12">
        <v>18.159421046000002</v>
      </c>
      <c r="AM127" s="12">
        <v>118.86311860999999</v>
      </c>
      <c r="AN127" s="12">
        <v>1174.3318244750001</v>
      </c>
      <c r="AO127" s="12">
        <v>62.607446234000008</v>
      </c>
      <c r="AP127" s="46">
        <v>3042.2316479499996</v>
      </c>
      <c r="AQ127" s="5">
        <f t="shared" si="13"/>
        <v>9820.3372014939996</v>
      </c>
    </row>
    <row r="128" spans="1:43" x14ac:dyDescent="0.3">
      <c r="A128" s="35" t="s">
        <v>86</v>
      </c>
      <c r="B128" s="36" t="s">
        <v>50</v>
      </c>
      <c r="C128" s="36" t="s">
        <v>51</v>
      </c>
      <c r="D128" s="12">
        <v>44.284859300000001</v>
      </c>
      <c r="E128" s="12">
        <v>0</v>
      </c>
      <c r="F128" s="12">
        <v>45.376272447651012</v>
      </c>
      <c r="G128" s="12">
        <v>10.84862836252362</v>
      </c>
      <c r="H128" s="12">
        <v>0</v>
      </c>
      <c r="I128" s="12">
        <v>32.558046043306078</v>
      </c>
      <c r="J128" s="12">
        <v>0.2952410929</v>
      </c>
      <c r="K128" s="12">
        <v>31.238275624004018</v>
      </c>
      <c r="L128" s="12">
        <v>2.2289064999999999</v>
      </c>
      <c r="M128" s="12">
        <v>1.4954270000000001</v>
      </c>
      <c r="N128" s="12">
        <v>38.379308701315693</v>
      </c>
      <c r="O128" s="12">
        <v>0</v>
      </c>
      <c r="P128" s="12">
        <v>10.285244140166476</v>
      </c>
      <c r="Q128" s="12">
        <v>1.637248</v>
      </c>
      <c r="R128" s="12">
        <v>0</v>
      </c>
      <c r="S128" s="12">
        <v>0</v>
      </c>
      <c r="T128" s="12">
        <v>38.898451043024387</v>
      </c>
      <c r="U128" s="12">
        <v>0.57820609999999995</v>
      </c>
      <c r="V128" s="12">
        <v>4.5366030000000004</v>
      </c>
      <c r="W128" s="12">
        <v>59.119301702708</v>
      </c>
      <c r="X128" s="12">
        <v>21.925484057264754</v>
      </c>
      <c r="Y128" s="12">
        <v>23.249483269658093</v>
      </c>
      <c r="Z128" s="12">
        <v>1.189133</v>
      </c>
      <c r="AA128" s="12">
        <v>2.3636080000000002</v>
      </c>
      <c r="AB128" s="12">
        <v>0</v>
      </c>
      <c r="AC128" s="12">
        <v>1.7154069999999999</v>
      </c>
      <c r="AD128" s="12">
        <v>32.842479809439475</v>
      </c>
      <c r="AE128" s="12">
        <v>0</v>
      </c>
      <c r="AF128" s="12">
        <v>7.6433417253899387</v>
      </c>
      <c r="AG128" s="12">
        <v>25.634737064417127</v>
      </c>
      <c r="AH128" s="12">
        <v>21.349738534971255</v>
      </c>
      <c r="AI128" s="12">
        <v>55.303295649546506</v>
      </c>
      <c r="AJ128" s="12">
        <v>2.8425339708763455</v>
      </c>
      <c r="AK128" s="12">
        <v>18.8470221</v>
      </c>
      <c r="AL128" s="12">
        <v>0</v>
      </c>
      <c r="AM128" s="12">
        <v>13.272665628273366</v>
      </c>
      <c r="AN128" s="12">
        <v>9.6563958042763094</v>
      </c>
      <c r="AO128" s="12">
        <v>7.5800552999999997</v>
      </c>
      <c r="AP128" s="46">
        <v>8.2558202201951154</v>
      </c>
      <c r="AQ128" s="5">
        <f t="shared" si="13"/>
        <v>575.43122019190764</v>
      </c>
    </row>
    <row r="129" spans="1:43" x14ac:dyDescent="0.3">
      <c r="A129" s="35" t="s">
        <v>86</v>
      </c>
      <c r="B129" s="36" t="s">
        <v>52</v>
      </c>
      <c r="C129" s="36" t="s">
        <v>53</v>
      </c>
      <c r="D129" s="12">
        <v>0.61441818932927139</v>
      </c>
      <c r="E129" s="12">
        <v>0.74092126071120024</v>
      </c>
      <c r="F129" s="12">
        <v>69.078151455745669</v>
      </c>
      <c r="G129" s="12">
        <v>61.950250857984621</v>
      </c>
      <c r="H129" s="12">
        <v>2.7118492486375332</v>
      </c>
      <c r="I129" s="12">
        <v>15.188872350869412</v>
      </c>
      <c r="J129" s="12">
        <v>0.15388384107313</v>
      </c>
      <c r="K129" s="12">
        <v>4.4107728826134593</v>
      </c>
      <c r="L129" s="12">
        <v>1.1953082672586415</v>
      </c>
      <c r="M129" s="12">
        <v>0.16551734482119998</v>
      </c>
      <c r="N129" s="12">
        <v>62.792903846095513</v>
      </c>
      <c r="O129" s="12">
        <v>0.11887878981185</v>
      </c>
      <c r="P129" s="12">
        <v>3.256028584096867</v>
      </c>
      <c r="Q129" s="12">
        <v>3.796731963680867</v>
      </c>
      <c r="R129" s="12">
        <v>2.3710624341242501</v>
      </c>
      <c r="S129" s="12">
        <v>1.173857307439679</v>
      </c>
      <c r="T129" s="12">
        <v>916.63311003411866</v>
      </c>
      <c r="U129" s="12">
        <v>66.811313824432006</v>
      </c>
      <c r="V129" s="12">
        <v>2.4721897644948005</v>
      </c>
      <c r="W129" s="12">
        <v>60.014089817398101</v>
      </c>
      <c r="X129" s="12">
        <v>3.3591727160888309</v>
      </c>
      <c r="Y129" s="12">
        <v>0.31089892342170261</v>
      </c>
      <c r="Z129" s="12">
        <v>2.25992795270305</v>
      </c>
      <c r="AA129" s="12">
        <v>1.515341038282868</v>
      </c>
      <c r="AB129" s="12">
        <v>0.93912054441900006</v>
      </c>
      <c r="AC129" s="12">
        <v>0.48450082062279559</v>
      </c>
      <c r="AD129" s="12">
        <v>27.67381180562964</v>
      </c>
      <c r="AE129" s="12">
        <v>0.64180172973239158</v>
      </c>
      <c r="AF129" s="12">
        <v>4.6742429601475957</v>
      </c>
      <c r="AG129" s="12">
        <v>0.30060064739400005</v>
      </c>
      <c r="AH129" s="12">
        <v>24.796571836424828</v>
      </c>
      <c r="AI129" s="12">
        <v>78.477687504084415</v>
      </c>
      <c r="AJ129" s="12">
        <v>1.6390960357786393</v>
      </c>
      <c r="AK129" s="12">
        <v>9.0653811769564641</v>
      </c>
      <c r="AL129" s="12">
        <v>0.13580785137121998</v>
      </c>
      <c r="AM129" s="12">
        <v>2.3945272782967502</v>
      </c>
      <c r="AN129" s="12">
        <v>8.1388683305709844</v>
      </c>
      <c r="AO129" s="12">
        <v>1.4472841403924832</v>
      </c>
      <c r="AP129" s="46">
        <v>68.317653442683508</v>
      </c>
      <c r="AQ129" s="5">
        <f t="shared" si="13"/>
        <v>1512.2224087997379</v>
      </c>
    </row>
    <row r="130" spans="1:43" x14ac:dyDescent="0.3">
      <c r="A130" s="35" t="s">
        <v>86</v>
      </c>
      <c r="B130" s="36" t="s">
        <v>54</v>
      </c>
      <c r="C130" s="36" t="s">
        <v>55</v>
      </c>
      <c r="D130" s="12">
        <v>2091.7598415000002</v>
      </c>
      <c r="E130" s="12">
        <v>1193.8033025000002</v>
      </c>
      <c r="F130" s="12">
        <v>2835.4252078999998</v>
      </c>
      <c r="G130" s="12">
        <v>9138.548702</v>
      </c>
      <c r="H130" s="12">
        <v>5681.2550679999986</v>
      </c>
      <c r="I130" s="12">
        <v>3583.98731</v>
      </c>
      <c r="J130" s="12">
        <v>2379.7621936</v>
      </c>
      <c r="K130" s="12">
        <v>5642.0651369999996</v>
      </c>
      <c r="L130" s="12">
        <v>2157.3513807199997</v>
      </c>
      <c r="M130" s="12">
        <v>11522.790754</v>
      </c>
      <c r="N130" s="12">
        <v>2008.5158788999995</v>
      </c>
      <c r="O130" s="12">
        <v>1306.3299605000002</v>
      </c>
      <c r="P130" s="12">
        <v>4365.1298622000004</v>
      </c>
      <c r="Q130" s="12">
        <v>8948.1588809999994</v>
      </c>
      <c r="R130" s="12">
        <v>560.47554580000008</v>
      </c>
      <c r="S130" s="12">
        <v>5859.0613679999997</v>
      </c>
      <c r="T130" s="12">
        <v>7844.5569240000004</v>
      </c>
      <c r="U130" s="12">
        <v>1733.5329149999998</v>
      </c>
      <c r="V130" s="12">
        <v>6270.846080100001</v>
      </c>
      <c r="W130" s="12">
        <v>7793.4551590000001</v>
      </c>
      <c r="X130" s="12">
        <v>10920.624249</v>
      </c>
      <c r="Y130" s="12">
        <v>2979.2226432000002</v>
      </c>
      <c r="Z130" s="12">
        <v>4729.4574819999989</v>
      </c>
      <c r="AA130" s="12">
        <v>16742.819119</v>
      </c>
      <c r="AB130" s="12">
        <v>4143.9922880000004</v>
      </c>
      <c r="AC130" s="12">
        <v>8220.3216152000005</v>
      </c>
      <c r="AD130" s="12">
        <v>6428.7991570000013</v>
      </c>
      <c r="AE130" s="12">
        <v>437.86660640000002</v>
      </c>
      <c r="AF130" s="12">
        <v>5301.2892730000012</v>
      </c>
      <c r="AG130" s="12">
        <v>7278.5657900000006</v>
      </c>
      <c r="AH130" s="12">
        <v>7177.4000729999998</v>
      </c>
      <c r="AI130" s="12">
        <v>5769.0926269000001</v>
      </c>
      <c r="AJ130" s="12">
        <v>13000.247880000003</v>
      </c>
      <c r="AK130" s="12">
        <v>3790.247762</v>
      </c>
      <c r="AL130" s="12">
        <v>1371.4215387000002</v>
      </c>
      <c r="AM130" s="12">
        <v>2667.6153492000003</v>
      </c>
      <c r="AN130" s="12">
        <v>5281.8098489999993</v>
      </c>
      <c r="AO130" s="12">
        <v>2312.8840506000001</v>
      </c>
      <c r="AP130" s="46">
        <v>12692.778903999999</v>
      </c>
      <c r="AQ130" s="5">
        <f t="shared" si="13"/>
        <v>214163.26772792006</v>
      </c>
    </row>
    <row r="131" spans="1:43" x14ac:dyDescent="0.3">
      <c r="A131" s="35" t="s">
        <v>86</v>
      </c>
      <c r="B131" s="36" t="s">
        <v>87</v>
      </c>
      <c r="C131" s="36" t="s">
        <v>88</v>
      </c>
      <c r="D131" s="12">
        <v>107.17775370156028</v>
      </c>
      <c r="E131" s="12">
        <v>10.628976764480953</v>
      </c>
      <c r="F131" s="12">
        <v>369.81261341558758</v>
      </c>
      <c r="G131" s="12">
        <v>108.77198742792876</v>
      </c>
      <c r="H131" s="12">
        <v>113.51097610220114</v>
      </c>
      <c r="I131" s="12">
        <v>187.40108562532322</v>
      </c>
      <c r="J131" s="12">
        <v>8.0939334462764663</v>
      </c>
      <c r="K131" s="12">
        <v>113.94896187545271</v>
      </c>
      <c r="L131" s="12">
        <v>51.629255859152302</v>
      </c>
      <c r="M131" s="12">
        <v>13.929363283700068</v>
      </c>
      <c r="N131" s="12">
        <v>761.34203448544247</v>
      </c>
      <c r="O131" s="12">
        <v>5.9380173084502248</v>
      </c>
      <c r="P131" s="12">
        <v>392.14263667280727</v>
      </c>
      <c r="Q131" s="12">
        <v>68.057856566081966</v>
      </c>
      <c r="R131" s="12">
        <v>46.728492111235603</v>
      </c>
      <c r="S131" s="12">
        <v>93.411421900916778</v>
      </c>
      <c r="T131" s="12">
        <v>2534.3972648924287</v>
      </c>
      <c r="U131" s="12">
        <v>358.51434843918679</v>
      </c>
      <c r="V131" s="12">
        <v>163.32393437648523</v>
      </c>
      <c r="W131" s="12">
        <v>68.835697708568489</v>
      </c>
      <c r="X131" s="12">
        <v>154.91369889342334</v>
      </c>
      <c r="Y131" s="12">
        <v>77.735247879220125</v>
      </c>
      <c r="Z131" s="12">
        <v>97.82315623121778</v>
      </c>
      <c r="AA131" s="12">
        <v>306.57272647619618</v>
      </c>
      <c r="AB131" s="12">
        <v>22.050119339470537</v>
      </c>
      <c r="AC131" s="12">
        <v>15.146988451263592</v>
      </c>
      <c r="AD131" s="12">
        <v>1589.2685876362586</v>
      </c>
      <c r="AE131" s="12">
        <v>79.631503644941489</v>
      </c>
      <c r="AF131" s="12">
        <v>157.63267874003287</v>
      </c>
      <c r="AG131" s="12">
        <v>12.835864691971008</v>
      </c>
      <c r="AH131" s="12">
        <v>673.47754170483131</v>
      </c>
      <c r="AI131" s="12">
        <v>780.12506843745564</v>
      </c>
      <c r="AJ131" s="12">
        <v>44.520142963902899</v>
      </c>
      <c r="AK131" s="12">
        <v>245.67570288236064</v>
      </c>
      <c r="AL131" s="12">
        <v>3.8647509152573347</v>
      </c>
      <c r="AM131" s="12">
        <v>59.463857538565925</v>
      </c>
      <c r="AN131" s="12">
        <v>383.42471876983547</v>
      </c>
      <c r="AO131" s="12">
        <v>286.1789618387109</v>
      </c>
      <c r="AP131" s="46">
        <v>440.63468718633078</v>
      </c>
      <c r="AQ131" s="5">
        <f t="shared" si="13"/>
        <v>11008.572616184512</v>
      </c>
    </row>
    <row r="132" spans="1:43" x14ac:dyDescent="0.3">
      <c r="A132" s="35" t="s">
        <v>86</v>
      </c>
      <c r="B132" s="36" t="s">
        <v>89</v>
      </c>
      <c r="C132" s="36" t="s">
        <v>90</v>
      </c>
      <c r="D132" s="12">
        <v>1018.8803923200001</v>
      </c>
      <c r="E132" s="12">
        <v>187.37973304999997</v>
      </c>
      <c r="F132" s="12">
        <v>2693.4849685999998</v>
      </c>
      <c r="G132" s="12">
        <v>1061.5726489400001</v>
      </c>
      <c r="H132" s="12">
        <v>578.69179916999997</v>
      </c>
      <c r="I132" s="12">
        <v>3821.5223765000001</v>
      </c>
      <c r="J132" s="12">
        <v>64.764011579999988</v>
      </c>
      <c r="K132" s="12">
        <v>980.50918619000004</v>
      </c>
      <c r="L132" s="12">
        <v>482.89436367000008</v>
      </c>
      <c r="M132" s="12">
        <v>65.810608910000013</v>
      </c>
      <c r="N132" s="12">
        <v>1875.6199270500001</v>
      </c>
      <c r="O132" s="12">
        <v>43.669601810000003</v>
      </c>
      <c r="P132" s="12">
        <v>3056.8650051000004</v>
      </c>
      <c r="Q132" s="12">
        <v>591.71532499999989</v>
      </c>
      <c r="R132" s="12">
        <v>610.96682068000007</v>
      </c>
      <c r="S132" s="12">
        <v>252.44285438999998</v>
      </c>
      <c r="T132" s="12">
        <v>18217.898899299998</v>
      </c>
      <c r="U132" s="12">
        <v>1945.6462368800003</v>
      </c>
      <c r="V132" s="12">
        <v>466.33374965000002</v>
      </c>
      <c r="W132" s="12">
        <v>222.35788895000002</v>
      </c>
      <c r="X132" s="12">
        <v>673.85498655000004</v>
      </c>
      <c r="Y132" s="12">
        <v>253.61576891999999</v>
      </c>
      <c r="Z132" s="12">
        <v>466.22514179000007</v>
      </c>
      <c r="AA132" s="12">
        <v>632.73436838000009</v>
      </c>
      <c r="AB132" s="12">
        <v>168.64413139999996</v>
      </c>
      <c r="AC132" s="12">
        <v>108.87039969999999</v>
      </c>
      <c r="AD132" s="12">
        <v>6863.3598279999987</v>
      </c>
      <c r="AE132" s="12">
        <v>121.81114169999999</v>
      </c>
      <c r="AF132" s="12">
        <v>1333.4120646699998</v>
      </c>
      <c r="AG132" s="12">
        <v>107.76789508000002</v>
      </c>
      <c r="AH132" s="12">
        <v>6306.0913620200008</v>
      </c>
      <c r="AI132" s="12">
        <v>4224.6370959999986</v>
      </c>
      <c r="AJ132" s="12">
        <v>364.94146174999992</v>
      </c>
      <c r="AK132" s="12">
        <v>2264.8825831999993</v>
      </c>
      <c r="AL132" s="12">
        <v>38.8427741</v>
      </c>
      <c r="AM132" s="12">
        <v>1377.00446891</v>
      </c>
      <c r="AN132" s="12">
        <v>1842.4396122199998</v>
      </c>
      <c r="AO132" s="12">
        <v>536.3289520699999</v>
      </c>
      <c r="AP132" s="46">
        <v>3151.0809636999998</v>
      </c>
      <c r="AQ132" s="5">
        <f t="shared" si="13"/>
        <v>69075.571397899999</v>
      </c>
    </row>
    <row r="133" spans="1:43" x14ac:dyDescent="0.3">
      <c r="A133" s="35" t="s">
        <v>86</v>
      </c>
      <c r="B133" s="36" t="s">
        <v>56</v>
      </c>
      <c r="C133" s="36" t="s">
        <v>57</v>
      </c>
      <c r="D133" s="12">
        <v>79.215637436226785</v>
      </c>
      <c r="E133" s="12">
        <v>43.113693958788446</v>
      </c>
      <c r="F133" s="12">
        <v>292.33383386171738</v>
      </c>
      <c r="G133" s="12">
        <v>259.93537702430683</v>
      </c>
      <c r="H133" s="12">
        <v>208.00014659421086</v>
      </c>
      <c r="I133" s="12">
        <v>677.24965727717779</v>
      </c>
      <c r="J133" s="12">
        <v>709.0151440702266</v>
      </c>
      <c r="K133" s="12">
        <v>212.03577538189583</v>
      </c>
      <c r="L133" s="12">
        <v>85.326804825267033</v>
      </c>
      <c r="M133" s="12">
        <v>390.52439424452422</v>
      </c>
      <c r="N133" s="12">
        <v>119.14635826480296</v>
      </c>
      <c r="O133" s="12">
        <v>33.590948857682555</v>
      </c>
      <c r="P133" s="12">
        <v>253.70748169427935</v>
      </c>
      <c r="Q133" s="12">
        <v>235.52255379406191</v>
      </c>
      <c r="R133" s="12">
        <v>135.74420846850401</v>
      </c>
      <c r="S133" s="12">
        <v>171.85030074854271</v>
      </c>
      <c r="T133" s="12">
        <v>4523.372519309838</v>
      </c>
      <c r="U133" s="12">
        <v>435.04788965321939</v>
      </c>
      <c r="V133" s="12">
        <v>221.86128854534533</v>
      </c>
      <c r="W133" s="12">
        <v>224.79159917226977</v>
      </c>
      <c r="X133" s="12">
        <v>190.2626015965561</v>
      </c>
      <c r="Y133" s="12">
        <v>128.21531076803828</v>
      </c>
      <c r="Z133" s="12">
        <v>133.80863662905261</v>
      </c>
      <c r="AA133" s="12">
        <v>112.85422083390596</v>
      </c>
      <c r="AB133" s="12">
        <v>111.22440075544239</v>
      </c>
      <c r="AC133" s="12">
        <v>264.43654183682594</v>
      </c>
      <c r="AD133" s="12">
        <v>1531.0927732860432</v>
      </c>
      <c r="AE133" s="12">
        <v>92.601162232020272</v>
      </c>
      <c r="AF133" s="12">
        <v>329.08790566796472</v>
      </c>
      <c r="AG133" s="12">
        <v>295.66286914391242</v>
      </c>
      <c r="AH133" s="12">
        <v>1436.7165589507943</v>
      </c>
      <c r="AI133" s="12">
        <v>758.59510768073574</v>
      </c>
      <c r="AJ133" s="12">
        <v>182.54916842763697</v>
      </c>
      <c r="AK133" s="12">
        <v>357.5214175130663</v>
      </c>
      <c r="AL133" s="12">
        <v>6.1806862833301324</v>
      </c>
      <c r="AM133" s="12">
        <v>188.33221066333408</v>
      </c>
      <c r="AN133" s="12">
        <v>428.55379309789987</v>
      </c>
      <c r="AO133" s="12">
        <v>140.79929094031115</v>
      </c>
      <c r="AP133" s="46">
        <v>395.39176929557681</v>
      </c>
      <c r="AQ133" s="5">
        <f t="shared" si="13"/>
        <v>16395.272038785333</v>
      </c>
    </row>
    <row r="134" spans="1:43" x14ac:dyDescent="0.3">
      <c r="A134" s="35" t="s">
        <v>86</v>
      </c>
      <c r="B134" s="36" t="s">
        <v>58</v>
      </c>
      <c r="C134" s="36" t="s">
        <v>59</v>
      </c>
      <c r="D134" s="12">
        <v>11.288813734270336</v>
      </c>
      <c r="E134" s="12">
        <v>20.925655349191253</v>
      </c>
      <c r="F134" s="12">
        <v>176.79529169018323</v>
      </c>
      <c r="G134" s="12">
        <v>104.2826933977987</v>
      </c>
      <c r="H134" s="12">
        <v>82.331388624453439</v>
      </c>
      <c r="I134" s="12">
        <v>296.39835716435522</v>
      </c>
      <c r="J134" s="12">
        <v>3.6789197665200208</v>
      </c>
      <c r="K134" s="12">
        <v>112.92935430511685</v>
      </c>
      <c r="L134" s="12">
        <v>52.127487956306055</v>
      </c>
      <c r="M134" s="12">
        <v>9.4760529483506009</v>
      </c>
      <c r="N134" s="12">
        <v>64.446618748644298</v>
      </c>
      <c r="O134" s="12">
        <v>2.449109121183878</v>
      </c>
      <c r="P134" s="12">
        <v>111.51223130477952</v>
      </c>
      <c r="Q134" s="12">
        <v>59.880852090121166</v>
      </c>
      <c r="R134" s="12">
        <v>128.24496808956235</v>
      </c>
      <c r="S134" s="12">
        <v>58.530168390763464</v>
      </c>
      <c r="T134" s="12">
        <v>1072.7420321209618</v>
      </c>
      <c r="U134" s="12">
        <v>239.11001623026237</v>
      </c>
      <c r="V134" s="12">
        <v>39.541490638769204</v>
      </c>
      <c r="W134" s="12">
        <v>16.004143990840973</v>
      </c>
      <c r="X134" s="12">
        <v>62.129273827281068</v>
      </c>
      <c r="Y134" s="12">
        <v>26.736169191742995</v>
      </c>
      <c r="Z134" s="12">
        <v>105.72681535258981</v>
      </c>
      <c r="AA134" s="12">
        <v>38.596464733364272</v>
      </c>
      <c r="AB134" s="12">
        <v>23.475948325474825</v>
      </c>
      <c r="AC134" s="12">
        <v>25.753513345890131</v>
      </c>
      <c r="AD134" s="12">
        <v>553.38847000481451</v>
      </c>
      <c r="AE134" s="12">
        <v>58.210390200303969</v>
      </c>
      <c r="AF134" s="12">
        <v>166.97273302012107</v>
      </c>
      <c r="AG134" s="12">
        <v>10.729994056907779</v>
      </c>
      <c r="AH134" s="12">
        <v>568.2699730842927</v>
      </c>
      <c r="AI134" s="12">
        <v>371.48190505908622</v>
      </c>
      <c r="AJ134" s="12">
        <v>82.691778431401005</v>
      </c>
      <c r="AK134" s="12">
        <v>206.48482021582993</v>
      </c>
      <c r="AL134" s="12">
        <v>9.9778930407654407</v>
      </c>
      <c r="AM134" s="12">
        <v>37.888681172181258</v>
      </c>
      <c r="AN134" s="12">
        <v>182.89660994173019</v>
      </c>
      <c r="AO134" s="12">
        <v>23.927134266237758</v>
      </c>
      <c r="AP134" s="46">
        <v>121.53838527198702</v>
      </c>
      <c r="AQ134" s="5">
        <f t="shared" si="13"/>
        <v>5339.572598204436</v>
      </c>
    </row>
    <row r="135" spans="1:43" x14ac:dyDescent="0.3">
      <c r="A135" s="35" t="s">
        <v>86</v>
      </c>
      <c r="B135" s="36" t="s">
        <v>60</v>
      </c>
      <c r="C135" s="36" t="s">
        <v>61</v>
      </c>
      <c r="D135" s="12">
        <v>139.22974452737461</v>
      </c>
      <c r="E135" s="12">
        <v>97.326452118024534</v>
      </c>
      <c r="F135" s="12">
        <v>831.65917107173971</v>
      </c>
      <c r="G135" s="12">
        <v>412.44105678959414</v>
      </c>
      <c r="H135" s="12">
        <v>410.55319489675463</v>
      </c>
      <c r="I135" s="12">
        <v>1637.2258563939174</v>
      </c>
      <c r="J135" s="12">
        <v>31.307929392207456</v>
      </c>
      <c r="K135" s="12">
        <v>603.13711680492065</v>
      </c>
      <c r="L135" s="12">
        <v>218.77460847607065</v>
      </c>
      <c r="M135" s="12">
        <v>66.364100415053599</v>
      </c>
      <c r="N135" s="12">
        <v>385.98523658886995</v>
      </c>
      <c r="O135" s="12">
        <v>21.919119118311162</v>
      </c>
      <c r="P135" s="12">
        <v>525.34199388952175</v>
      </c>
      <c r="Q135" s="12">
        <v>390.85140240066659</v>
      </c>
      <c r="R135" s="12">
        <v>352.22217125215388</v>
      </c>
      <c r="S135" s="12">
        <v>206.72009571072056</v>
      </c>
      <c r="T135" s="12">
        <v>5650.9903703769778</v>
      </c>
      <c r="U135" s="12">
        <v>1031.3255767788091</v>
      </c>
      <c r="V135" s="12">
        <v>353.09456638964622</v>
      </c>
      <c r="W135" s="12">
        <v>146.20658044865141</v>
      </c>
      <c r="X135" s="12">
        <v>489.9611629451349</v>
      </c>
      <c r="Y135" s="12">
        <v>108.23655300761699</v>
      </c>
      <c r="Z135" s="12">
        <v>341.7626544797742</v>
      </c>
      <c r="AA135" s="12">
        <v>296.9053529663243</v>
      </c>
      <c r="AB135" s="12">
        <v>127.64961110281538</v>
      </c>
      <c r="AC135" s="12">
        <v>98.825792378840077</v>
      </c>
      <c r="AD135" s="12">
        <v>2985.1473208697053</v>
      </c>
      <c r="AE135" s="12">
        <v>91.095413655920964</v>
      </c>
      <c r="AF135" s="12">
        <v>678.6858259116533</v>
      </c>
      <c r="AG135" s="12">
        <v>79.421606507108891</v>
      </c>
      <c r="AH135" s="12">
        <v>2688.0361172230505</v>
      </c>
      <c r="AI135" s="12">
        <v>2082.1673753588257</v>
      </c>
      <c r="AJ135" s="12">
        <v>317.84812619781542</v>
      </c>
      <c r="AK135" s="12">
        <v>1123.2202830673918</v>
      </c>
      <c r="AL135" s="12">
        <v>25.5564513630219</v>
      </c>
      <c r="AM135" s="12">
        <v>284.06840390659249</v>
      </c>
      <c r="AN135" s="12">
        <v>913.62174078561361</v>
      </c>
      <c r="AO135" s="12">
        <v>171.77994034937669</v>
      </c>
      <c r="AP135" s="46">
        <v>1258.043125355601</v>
      </c>
      <c r="AQ135" s="5">
        <f t="shared" si="13"/>
        <v>27674.709201272173</v>
      </c>
    </row>
    <row r="136" spans="1:43" x14ac:dyDescent="0.3">
      <c r="A136" s="35" t="s">
        <v>86</v>
      </c>
      <c r="B136" s="36" t="s">
        <v>62</v>
      </c>
      <c r="C136" s="36" t="s">
        <v>63</v>
      </c>
      <c r="D136" s="12">
        <v>0.40318986532000001</v>
      </c>
      <c r="E136" s="12">
        <v>1.2278936318</v>
      </c>
      <c r="F136" s="12">
        <v>3.2910177899000002</v>
      </c>
      <c r="G136" s="12">
        <v>0.23032143719999998</v>
      </c>
      <c r="H136" s="12">
        <v>0.53540474159999996</v>
      </c>
      <c r="I136" s="12">
        <v>15.102027683000001</v>
      </c>
      <c r="J136" s="12">
        <v>5.9522804800000002E-2</v>
      </c>
      <c r="K136" s="12">
        <v>0.7587839555</v>
      </c>
      <c r="L136" s="12">
        <v>9.4129845060000009E-2</v>
      </c>
      <c r="M136" s="12">
        <v>6.8542643099999995E-2</v>
      </c>
      <c r="N136" s="12">
        <v>2.0160985329000001</v>
      </c>
      <c r="O136" s="12">
        <v>4.4601271920000005E-2</v>
      </c>
      <c r="P136" s="12">
        <v>0.26238871720000001</v>
      </c>
      <c r="Q136" s="12">
        <v>1.2656180804000001</v>
      </c>
      <c r="R136" s="12">
        <v>3.6106789521000002</v>
      </c>
      <c r="S136" s="12">
        <v>0.95571318059999999</v>
      </c>
      <c r="T136" s="12">
        <v>101.53308314</v>
      </c>
      <c r="U136" s="12">
        <v>9.0945292999999996</v>
      </c>
      <c r="V136" s="12">
        <v>1.7483731539</v>
      </c>
      <c r="W136" s="12">
        <v>0.56670239590000004</v>
      </c>
      <c r="X136" s="12">
        <v>0.93411721840000006</v>
      </c>
      <c r="Y136" s="12">
        <v>0.40877685699999999</v>
      </c>
      <c r="Z136" s="12">
        <v>0.93637707670000003</v>
      </c>
      <c r="AA136" s="12">
        <v>0.2315983023</v>
      </c>
      <c r="AB136" s="12">
        <v>0.27071962550000001</v>
      </c>
      <c r="AC136" s="12">
        <v>7.2009586940000009E-2</v>
      </c>
      <c r="AD136" s="12">
        <v>29.908585793</v>
      </c>
      <c r="AE136" s="12">
        <v>0.53106637989999994</v>
      </c>
      <c r="AF136" s="12">
        <v>6.9492599625000002</v>
      </c>
      <c r="AG136" s="12">
        <v>0.24696437227999998</v>
      </c>
      <c r="AH136" s="12">
        <v>33.092261033</v>
      </c>
      <c r="AI136" s="12">
        <v>26.448304904999997</v>
      </c>
      <c r="AJ136" s="12">
        <v>1.2448152156000001</v>
      </c>
      <c r="AK136" s="12">
        <v>10.1694655718</v>
      </c>
      <c r="AL136" s="12">
        <v>3.5843739970000003E-2</v>
      </c>
      <c r="AM136" s="12">
        <v>2.2869163387999998</v>
      </c>
      <c r="AN136" s="12">
        <v>11.3936753</v>
      </c>
      <c r="AO136" s="12">
        <v>1.5519388460000001</v>
      </c>
      <c r="AP136" s="46">
        <v>5.5888459719999997</v>
      </c>
      <c r="AQ136" s="5">
        <f t="shared" si="13"/>
        <v>275.17016321888991</v>
      </c>
    </row>
    <row r="137" spans="1:43" x14ac:dyDescent="0.3">
      <c r="A137" s="35" t="s">
        <v>86</v>
      </c>
      <c r="B137" s="36" t="s">
        <v>64</v>
      </c>
      <c r="C137" s="36" t="s">
        <v>65</v>
      </c>
      <c r="D137" s="12">
        <v>3.5655727727739901</v>
      </c>
      <c r="E137" s="12">
        <v>4.7623015057462954</v>
      </c>
      <c r="F137" s="12">
        <v>34.35265545674131</v>
      </c>
      <c r="G137" s="12">
        <v>22.220241597107602</v>
      </c>
      <c r="H137" s="12">
        <v>25.158074354618869</v>
      </c>
      <c r="I137" s="12">
        <v>114.9525721986501</v>
      </c>
      <c r="J137" s="12">
        <v>1.16573835099957</v>
      </c>
      <c r="K137" s="12">
        <v>29.212121477942652</v>
      </c>
      <c r="L137" s="12">
        <v>9.8686286734150812</v>
      </c>
      <c r="M137" s="12">
        <v>3.00353841154427</v>
      </c>
      <c r="N137" s="12">
        <v>14.184877436880592</v>
      </c>
      <c r="O137" s="12">
        <v>0.85793772225082865</v>
      </c>
      <c r="P137" s="12">
        <v>21.935668698957198</v>
      </c>
      <c r="Q137" s="12">
        <v>23.421273864805489</v>
      </c>
      <c r="R137" s="12">
        <v>29.911520403490133</v>
      </c>
      <c r="S137" s="12">
        <v>14.44157538693667</v>
      </c>
      <c r="T137" s="12">
        <v>354.031272029121</v>
      </c>
      <c r="U137" s="12">
        <v>58.380548336276298</v>
      </c>
      <c r="V137" s="12">
        <v>12.572707255810251</v>
      </c>
      <c r="W137" s="12">
        <v>6.4249667801197701</v>
      </c>
      <c r="X137" s="12">
        <v>26.888647720488294</v>
      </c>
      <c r="Y137" s="12">
        <v>4.0296381203759104</v>
      </c>
      <c r="Z137" s="12">
        <v>26.795312524118888</v>
      </c>
      <c r="AA137" s="12">
        <v>14.768818671188001</v>
      </c>
      <c r="AB137" s="12">
        <v>10.966423898389269</v>
      </c>
      <c r="AC137" s="12">
        <v>7.2962625402080192</v>
      </c>
      <c r="AD137" s="12">
        <v>165.28440393826801</v>
      </c>
      <c r="AE137" s="12">
        <v>11.029238339185078</v>
      </c>
      <c r="AF137" s="12">
        <v>36.769786447221406</v>
      </c>
      <c r="AG137" s="12">
        <v>4.8899782538730525</v>
      </c>
      <c r="AH137" s="12">
        <v>153.00670268289403</v>
      </c>
      <c r="AI137" s="12">
        <v>91.087971398597801</v>
      </c>
      <c r="AJ137" s="12">
        <v>15.021463150662798</v>
      </c>
      <c r="AK137" s="12">
        <v>78.178015119698301</v>
      </c>
      <c r="AL137" s="12">
        <v>2.1165528461032279</v>
      </c>
      <c r="AM137" s="12">
        <v>11.45372400240965</v>
      </c>
      <c r="AN137" s="12">
        <v>58.510058304338223</v>
      </c>
      <c r="AO137" s="12">
        <v>7.1001837675137418</v>
      </c>
      <c r="AP137" s="46">
        <v>47.708981414444665</v>
      </c>
      <c r="AQ137" s="5">
        <f t="shared" si="13"/>
        <v>1557.3259558541663</v>
      </c>
    </row>
    <row r="138" spans="1:43" x14ac:dyDescent="0.3">
      <c r="A138" s="35" t="s">
        <v>86</v>
      </c>
      <c r="B138" s="36" t="s">
        <v>66</v>
      </c>
      <c r="C138" s="36" t="s">
        <v>67</v>
      </c>
      <c r="D138" s="12">
        <v>33.021237569109857</v>
      </c>
      <c r="E138" s="12">
        <v>34.465677258109991</v>
      </c>
      <c r="F138" s="12">
        <v>155.74539607574752</v>
      </c>
      <c r="G138" s="12">
        <v>456.1442628172266</v>
      </c>
      <c r="H138" s="12">
        <v>415.80259215703973</v>
      </c>
      <c r="I138" s="12">
        <v>1531.1763453909682</v>
      </c>
      <c r="J138" s="12">
        <v>22.848505671928418</v>
      </c>
      <c r="K138" s="12">
        <v>492.2318343888881</v>
      </c>
      <c r="L138" s="12">
        <v>150.24806110385785</v>
      </c>
      <c r="M138" s="12">
        <v>80.605881374682951</v>
      </c>
      <c r="N138" s="12">
        <v>122.2961658274865</v>
      </c>
      <c r="O138" s="12">
        <v>10.288798619485345</v>
      </c>
      <c r="P138" s="12">
        <v>201.59334745645106</v>
      </c>
      <c r="Q138" s="12">
        <v>383.31736275582949</v>
      </c>
      <c r="R138" s="12">
        <v>358.73608592506378</v>
      </c>
      <c r="S138" s="12">
        <v>260.23694711834429</v>
      </c>
      <c r="T138" s="12">
        <v>3202.1736426663742</v>
      </c>
      <c r="U138" s="12">
        <v>1030.2336092756041</v>
      </c>
      <c r="V138" s="12">
        <v>223.26779934316312</v>
      </c>
      <c r="W138" s="12">
        <v>98.270068954206323</v>
      </c>
      <c r="X138" s="12">
        <v>456.57443649391212</v>
      </c>
      <c r="Y138" s="12">
        <v>44.140445056601379</v>
      </c>
      <c r="Z138" s="12">
        <v>456.5729513232443</v>
      </c>
      <c r="AA138" s="12">
        <v>319.2409690833544</v>
      </c>
      <c r="AB138" s="12">
        <v>199.62721742967835</v>
      </c>
      <c r="AC138" s="12">
        <v>164.48822515479233</v>
      </c>
      <c r="AD138" s="12">
        <v>1907.8407151967892</v>
      </c>
      <c r="AE138" s="12">
        <v>167.28616201122719</v>
      </c>
      <c r="AF138" s="12">
        <v>466.01137644442042</v>
      </c>
      <c r="AG138" s="12">
        <v>111.97697889030826</v>
      </c>
      <c r="AH138" s="12">
        <v>3169.925745843917</v>
      </c>
      <c r="AI138" s="12">
        <v>1423.8768749899882</v>
      </c>
      <c r="AJ138" s="12">
        <v>353.08112996641944</v>
      </c>
      <c r="AK138" s="12">
        <v>934.26929423334809</v>
      </c>
      <c r="AL138" s="12">
        <v>37.835778135917622</v>
      </c>
      <c r="AM138" s="12">
        <v>135.02416143983518</v>
      </c>
      <c r="AN138" s="12">
        <v>807.12141230478801</v>
      </c>
      <c r="AO138" s="12">
        <v>64.28781850530514</v>
      </c>
      <c r="AP138" s="46">
        <v>577.64328215683599</v>
      </c>
      <c r="AQ138" s="5">
        <f t="shared" si="13"/>
        <v>21059.528596410259</v>
      </c>
    </row>
    <row r="139" spans="1:43" x14ac:dyDescent="0.3">
      <c r="A139" s="35" t="s">
        <v>86</v>
      </c>
      <c r="B139" s="36" t="s">
        <v>95</v>
      </c>
      <c r="C139" s="36" t="s">
        <v>68</v>
      </c>
      <c r="D139" s="12">
        <v>3.8</v>
      </c>
      <c r="E139" s="12">
        <v>0.95</v>
      </c>
      <c r="F139" s="12">
        <v>18.999999999999996</v>
      </c>
      <c r="G139" s="12">
        <v>26.827999999999989</v>
      </c>
      <c r="H139" s="12">
        <v>158.21299999999997</v>
      </c>
      <c r="I139" s="12">
        <v>17.983499999999996</v>
      </c>
      <c r="J139" s="12">
        <v>3.0305</v>
      </c>
      <c r="K139" s="12">
        <v>55.850499999999982</v>
      </c>
      <c r="L139" s="12">
        <v>20.881</v>
      </c>
      <c r="M139" s="12">
        <v>409.81099999999975</v>
      </c>
      <c r="N139" s="12">
        <v>0.95</v>
      </c>
      <c r="O139" s="12"/>
      <c r="P139" s="12">
        <v>5.7</v>
      </c>
      <c r="Q139" s="12">
        <v>227.21150000000009</v>
      </c>
      <c r="R139" s="12">
        <v>1.2349999999999999</v>
      </c>
      <c r="S139" s="12">
        <v>106.46650000000001</v>
      </c>
      <c r="T139" s="12">
        <v>7.1820000000000004</v>
      </c>
      <c r="U139" s="12"/>
      <c r="V139" s="12">
        <v>22.04</v>
      </c>
      <c r="W139" s="12">
        <v>289.36049999999943</v>
      </c>
      <c r="X139" s="12">
        <v>169.84099999999995</v>
      </c>
      <c r="Y139" s="12">
        <v>8.5500000000000007</v>
      </c>
      <c r="Z139" s="12">
        <v>35.625</v>
      </c>
      <c r="AA139" s="12">
        <v>91.713000000000093</v>
      </c>
      <c r="AB139" s="12">
        <v>62.424499999999995</v>
      </c>
      <c r="AC139" s="12">
        <v>134.64349999999996</v>
      </c>
      <c r="AD139" s="12">
        <v>85.594999999999985</v>
      </c>
      <c r="AE139" s="14">
        <v>2.052</v>
      </c>
      <c r="AF139" s="12">
        <v>148.20950000000002</v>
      </c>
      <c r="AG139" s="12">
        <v>35.862499999999997</v>
      </c>
      <c r="AH139" s="12">
        <v>66.081999999999979</v>
      </c>
      <c r="AI139" s="12">
        <v>109.23100000000007</v>
      </c>
      <c r="AJ139" s="12">
        <v>394.06949999999938</v>
      </c>
      <c r="AK139" s="12">
        <v>10.735000000000001</v>
      </c>
      <c r="AL139" s="12">
        <v>7.7045000000000003</v>
      </c>
      <c r="AM139" s="12">
        <v>5.7</v>
      </c>
      <c r="AN139" s="12">
        <v>122.77799999999999</v>
      </c>
      <c r="AO139" s="12">
        <v>0.95</v>
      </c>
      <c r="AP139" s="46">
        <v>159.98949999999994</v>
      </c>
      <c r="AQ139" s="5">
        <f t="shared" si="13"/>
        <v>3028.2484999999983</v>
      </c>
    </row>
    <row r="140" spans="1:43" ht="15" thickBot="1" x14ac:dyDescent="0.35">
      <c r="A140" s="37" t="s">
        <v>86</v>
      </c>
      <c r="B140" s="38" t="s">
        <v>69</v>
      </c>
      <c r="C140" s="38" t="s">
        <v>70</v>
      </c>
      <c r="D140" s="16">
        <v>39.924000955937444</v>
      </c>
      <c r="E140" s="16">
        <v>7.0695024430000002</v>
      </c>
      <c r="F140" s="16">
        <v>282.13877028047256</v>
      </c>
      <c r="G140" s="16">
        <v>4250.7541237603073</v>
      </c>
      <c r="H140" s="16">
        <v>185.23715294626874</v>
      </c>
      <c r="I140" s="16">
        <v>38.582978232999999</v>
      </c>
      <c r="J140" s="16">
        <v>210.08902618900001</v>
      </c>
      <c r="K140" s="16">
        <v>161.904354807</v>
      </c>
      <c r="L140" s="16">
        <v>6180.9855585572959</v>
      </c>
      <c r="M140" s="16">
        <v>7490.2828448156451</v>
      </c>
      <c r="N140" s="16">
        <v>2014.4207046687629</v>
      </c>
      <c r="O140" s="16"/>
      <c r="P140" s="16">
        <v>318.34882441700012</v>
      </c>
      <c r="Q140" s="16">
        <v>9.8645696850000011</v>
      </c>
      <c r="R140" s="16"/>
      <c r="S140" s="16">
        <v>51.890833012000002</v>
      </c>
      <c r="T140" s="16">
        <v>269.49901239999997</v>
      </c>
      <c r="U140" s="16">
        <v>6.0909343480000002</v>
      </c>
      <c r="V140" s="16">
        <v>1406.9803681407875</v>
      </c>
      <c r="W140" s="16">
        <v>166.25454404800001</v>
      </c>
      <c r="X140" s="16">
        <v>36.144337565537491</v>
      </c>
      <c r="Y140" s="16">
        <v>4968.5886377591887</v>
      </c>
      <c r="Z140" s="16">
        <v>12.620687015</v>
      </c>
      <c r="AA140" s="16">
        <v>17710.139287707745</v>
      </c>
      <c r="AB140" s="16">
        <v>2.0256794280000001</v>
      </c>
      <c r="AC140" s="16">
        <v>181.12767669899998</v>
      </c>
      <c r="AD140" s="16">
        <v>541.79085726699986</v>
      </c>
      <c r="AE140" s="16">
        <v>0.88088834399999993</v>
      </c>
      <c r="AF140" s="16">
        <v>18.169984434</v>
      </c>
      <c r="AG140" s="16">
        <v>49442.696715418984</v>
      </c>
      <c r="AH140" s="16">
        <v>11494.215530665</v>
      </c>
      <c r="AI140" s="16">
        <v>287.80238573500003</v>
      </c>
      <c r="AJ140" s="16">
        <v>187.58906273517391</v>
      </c>
      <c r="AK140" s="16">
        <v>611.55683211899998</v>
      </c>
      <c r="AL140" s="17">
        <v>1.5986003979999999</v>
      </c>
      <c r="AM140" s="16">
        <v>15.293738236976189</v>
      </c>
      <c r="AN140" s="16">
        <v>138.64771351800002</v>
      </c>
      <c r="AO140" s="16">
        <v>1326.5559652101388</v>
      </c>
      <c r="AP140" s="47">
        <v>11052.897211386164</v>
      </c>
      <c r="AQ140" s="5">
        <f t="shared" si="13"/>
        <v>121120.65989534938</v>
      </c>
    </row>
    <row r="141" spans="1:43" ht="15" thickBot="1" x14ac:dyDescent="0.35">
      <c r="A141" s="6"/>
      <c r="B141" s="43" t="s">
        <v>249</v>
      </c>
      <c r="C141" s="6"/>
      <c r="D141" s="7">
        <f t="shared" ref="D141:AP141" si="14">SUM(D121:D140)</f>
        <v>4005.5328873324943</v>
      </c>
      <c r="E141" s="8">
        <f t="shared" si="14"/>
        <v>1652.3781263110386</v>
      </c>
      <c r="F141" s="8">
        <f t="shared" si="14"/>
        <v>8227.7479569728093</v>
      </c>
      <c r="G141" s="8">
        <f t="shared" si="14"/>
        <v>15954.887702378646</v>
      </c>
      <c r="H141" s="8">
        <f t="shared" si="14"/>
        <v>8081.9288114218725</v>
      </c>
      <c r="I141" s="8">
        <f t="shared" si="14"/>
        <v>12274.894891129812</v>
      </c>
      <c r="J141" s="8">
        <f t="shared" si="14"/>
        <v>3868.5104570531153</v>
      </c>
      <c r="K141" s="8">
        <f t="shared" si="14"/>
        <v>9172.3597520871299</v>
      </c>
      <c r="L141" s="8">
        <f t="shared" si="14"/>
        <v>9502.85633671494</v>
      </c>
      <c r="M141" s="8">
        <f t="shared" si="14"/>
        <v>20081.790715714338</v>
      </c>
      <c r="N141" s="8">
        <f t="shared" si="14"/>
        <v>8344.0429535064195</v>
      </c>
      <c r="O141" s="8">
        <f t="shared" si="14"/>
        <v>1527.161356135563</v>
      </c>
      <c r="P141" s="8">
        <f t="shared" si="14"/>
        <v>10944.585751945939</v>
      </c>
      <c r="Q141" s="8">
        <f t="shared" si="14"/>
        <v>11195.448691645237</v>
      </c>
      <c r="R141" s="8">
        <f t="shared" si="14"/>
        <v>2383.2762643418569</v>
      </c>
      <c r="S141" s="8">
        <f t="shared" si="14"/>
        <v>7210.2939186174999</v>
      </c>
      <c r="T141" s="8">
        <f t="shared" si="14"/>
        <v>46907.137091199147</v>
      </c>
      <c r="U141" s="8">
        <f t="shared" si="14"/>
        <v>7122.3526596004758</v>
      </c>
      <c r="V141" s="8">
        <f t="shared" si="14"/>
        <v>9327.6356940421283</v>
      </c>
      <c r="W141" s="8">
        <f t="shared" si="14"/>
        <v>9525.9364544778618</v>
      </c>
      <c r="X141" s="8">
        <f t="shared" si="14"/>
        <v>13962.380998174453</v>
      </c>
      <c r="Y141" s="8">
        <f t="shared" si="14"/>
        <v>8705.2884807941155</v>
      </c>
      <c r="Z141" s="8">
        <f t="shared" si="14"/>
        <v>6595.6537589106438</v>
      </c>
      <c r="AA141" s="8">
        <f t="shared" si="14"/>
        <v>36451.160401240631</v>
      </c>
      <c r="AB141" s="8">
        <f t="shared" si="14"/>
        <v>4999.0426839688334</v>
      </c>
      <c r="AC141" s="8">
        <f t="shared" si="14"/>
        <v>9307.266414102216</v>
      </c>
      <c r="AD141" s="8">
        <f t="shared" si="14"/>
        <v>23766.533909174657</v>
      </c>
      <c r="AE141" s="8">
        <f t="shared" si="14"/>
        <v>1131.4609110594561</v>
      </c>
      <c r="AF141" s="8">
        <f t="shared" si="14"/>
        <v>10969.940355392846</v>
      </c>
      <c r="AG141" s="8">
        <f t="shared" si="14"/>
        <v>57411.45483938307</v>
      </c>
      <c r="AH141" s="8">
        <f t="shared" si="14"/>
        <v>34754.757575365118</v>
      </c>
      <c r="AI141" s="8">
        <f t="shared" si="14"/>
        <v>16549.709448636677</v>
      </c>
      <c r="AJ141" s="8">
        <f t="shared" si="14"/>
        <v>15310.857317475222</v>
      </c>
      <c r="AK141" s="8">
        <f t="shared" si="14"/>
        <v>10150.452168266933</v>
      </c>
      <c r="AL141" s="8">
        <f t="shared" si="14"/>
        <v>1537.4330462723833</v>
      </c>
      <c r="AM141" s="8">
        <f t="shared" si="14"/>
        <v>5794.1290994373157</v>
      </c>
      <c r="AN141" s="8">
        <f t="shared" si="14"/>
        <v>13149.410888023622</v>
      </c>
      <c r="AO141" s="8">
        <f t="shared" si="14"/>
        <v>5320.6170257462745</v>
      </c>
      <c r="AP141" s="8">
        <f t="shared" si="14"/>
        <v>34174.678278284482</v>
      </c>
      <c r="AQ141" s="3">
        <f t="shared" ref="AQ141" si="15">SUM(D141:AP141)</f>
        <v>517352.98607233731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3"/>
  <sheetViews>
    <sheetView workbookViewId="0">
      <pane xSplit="6" ySplit="4" topLeftCell="G5" activePane="bottomRight" state="frozen"/>
      <selection pane="topRight" activeCell="H1" sqref="H1"/>
      <selection pane="bottomLeft" activeCell="A2" sqref="A2"/>
      <selection pane="bottomRight" activeCell="E270" sqref="E270"/>
    </sheetView>
  </sheetViews>
  <sheetFormatPr defaultColWidth="97.5546875" defaultRowHeight="14.4" x14ac:dyDescent="0.3"/>
  <cols>
    <col min="1" max="1" width="9.109375" customWidth="1"/>
    <col min="2" max="2" width="6.5546875" bestFit="1" customWidth="1"/>
    <col min="3" max="3" width="14.6640625" bestFit="1" customWidth="1"/>
    <col min="4" max="4" width="44.88671875" bestFit="1" customWidth="1"/>
    <col min="5" max="5" width="10.33203125" bestFit="1" customWidth="1"/>
    <col min="6" max="6" width="49.33203125" bestFit="1" customWidth="1"/>
    <col min="7" max="7" width="9.44140625" bestFit="1" customWidth="1"/>
    <col min="8" max="46" width="11.5546875" bestFit="1" customWidth="1"/>
  </cols>
  <sheetData>
    <row r="1" spans="1:46" x14ac:dyDescent="0.3">
      <c r="A1" s="26" t="s">
        <v>267</v>
      </c>
    </row>
    <row r="2" spans="1:46" x14ac:dyDescent="0.3">
      <c r="A2" s="26" t="s">
        <v>268</v>
      </c>
    </row>
    <row r="4" spans="1:46" x14ac:dyDescent="0.3">
      <c r="A4" s="25" t="s">
        <v>252</v>
      </c>
      <c r="B4" s="25" t="s">
        <v>253</v>
      </c>
      <c r="C4" s="25" t="s">
        <v>254</v>
      </c>
      <c r="D4" s="25" t="s">
        <v>255</v>
      </c>
      <c r="E4" s="25" t="s">
        <v>203</v>
      </c>
      <c r="F4" s="25" t="s">
        <v>256</v>
      </c>
      <c r="G4" s="25" t="s">
        <v>202</v>
      </c>
      <c r="H4" s="25" t="s">
        <v>0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25" t="s">
        <v>10</v>
      </c>
      <c r="S4" s="25" t="s">
        <v>11</v>
      </c>
      <c r="T4" s="25" t="s">
        <v>12</v>
      </c>
      <c r="U4" s="25" t="s">
        <v>13</v>
      </c>
      <c r="V4" s="25" t="s">
        <v>14</v>
      </c>
      <c r="W4" s="25" t="s">
        <v>15</v>
      </c>
      <c r="X4" s="25" t="s">
        <v>16</v>
      </c>
      <c r="Y4" s="25" t="s">
        <v>17</v>
      </c>
      <c r="Z4" s="25" t="s">
        <v>18</v>
      </c>
      <c r="AA4" s="25" t="s">
        <v>19</v>
      </c>
      <c r="AB4" s="25" t="s">
        <v>20</v>
      </c>
      <c r="AC4" s="25" t="s">
        <v>21</v>
      </c>
      <c r="AD4" s="25" t="s">
        <v>22</v>
      </c>
      <c r="AE4" s="25" t="s">
        <v>23</v>
      </c>
      <c r="AF4" s="25" t="s">
        <v>24</v>
      </c>
      <c r="AG4" s="25" t="s">
        <v>25</v>
      </c>
      <c r="AH4" s="25" t="s">
        <v>26</v>
      </c>
      <c r="AI4" s="25" t="s">
        <v>27</v>
      </c>
      <c r="AJ4" s="25" t="s">
        <v>28</v>
      </c>
      <c r="AK4" s="25" t="s">
        <v>29</v>
      </c>
      <c r="AL4" s="25" t="s">
        <v>30</v>
      </c>
      <c r="AM4" s="25" t="s">
        <v>31</v>
      </c>
      <c r="AN4" s="25" t="s">
        <v>32</v>
      </c>
      <c r="AO4" s="25" t="s">
        <v>33</v>
      </c>
      <c r="AP4" s="25" t="s">
        <v>34</v>
      </c>
      <c r="AQ4" s="25" t="s">
        <v>35</v>
      </c>
      <c r="AR4" s="25" t="s">
        <v>36</v>
      </c>
      <c r="AS4" s="25" t="s">
        <v>37</v>
      </c>
      <c r="AT4" s="25" t="s">
        <v>38</v>
      </c>
    </row>
    <row r="5" spans="1:46" x14ac:dyDescent="0.3">
      <c r="A5" s="87" t="s">
        <v>97</v>
      </c>
      <c r="B5" s="87" t="s">
        <v>104</v>
      </c>
      <c r="C5" s="87" t="s">
        <v>188</v>
      </c>
      <c r="D5" s="87" t="s">
        <v>187</v>
      </c>
      <c r="E5" s="87" t="s">
        <v>188</v>
      </c>
      <c r="F5" s="87" t="s">
        <v>189</v>
      </c>
      <c r="G5" s="87" t="s">
        <v>39</v>
      </c>
      <c r="H5" s="88">
        <v>134.71717699999999</v>
      </c>
      <c r="I5" s="88">
        <v>0.302359502</v>
      </c>
      <c r="J5" s="88">
        <v>116.15529000000001</v>
      </c>
      <c r="K5" s="88">
        <v>55.578626789999994</v>
      </c>
      <c r="L5" s="88">
        <v>159.89926229999998</v>
      </c>
      <c r="M5" s="88">
        <v>207.10460130099997</v>
      </c>
      <c r="N5" s="88">
        <v>0.82550309999999993</v>
      </c>
      <c r="O5" s="88">
        <v>67.97478199999999</v>
      </c>
      <c r="P5" s="88">
        <v>125.31914739999998</v>
      </c>
      <c r="Q5" s="88">
        <v>13.7624467</v>
      </c>
      <c r="R5" s="88">
        <v>214.67697400000003</v>
      </c>
      <c r="S5" s="84"/>
      <c r="T5" s="88">
        <v>409.57415306999997</v>
      </c>
      <c r="U5" s="88">
        <v>24.772408899999999</v>
      </c>
      <c r="V5" s="88">
        <v>160.82591901999999</v>
      </c>
      <c r="W5" s="88">
        <v>163.69716480000002</v>
      </c>
      <c r="X5" s="88">
        <v>3147.9417640000001</v>
      </c>
      <c r="Y5" s="89">
        <v>285.77286655000006</v>
      </c>
      <c r="Z5" s="88">
        <v>193.59780140000001</v>
      </c>
      <c r="AA5" s="88">
        <v>62.121774520000002</v>
      </c>
      <c r="AB5" s="88">
        <v>226.85350799999998</v>
      </c>
      <c r="AC5" s="88">
        <v>78.577914000000007</v>
      </c>
      <c r="AD5" s="88">
        <v>169.33643279999998</v>
      </c>
      <c r="AE5" s="88">
        <v>239.73803870000003</v>
      </c>
      <c r="AF5" s="88">
        <v>7.4438582000000002</v>
      </c>
      <c r="AG5" s="88">
        <v>8.444647100000001</v>
      </c>
      <c r="AH5" s="88">
        <v>506.6083705100001</v>
      </c>
      <c r="AI5" s="88">
        <v>312.88216009999996</v>
      </c>
      <c r="AJ5" s="88">
        <v>272.238834301</v>
      </c>
      <c r="AK5" s="85"/>
      <c r="AL5" s="88">
        <v>1044.2216860000001</v>
      </c>
      <c r="AM5" s="88">
        <v>444.08848589999997</v>
      </c>
      <c r="AN5" s="88">
        <v>32.231963499999999</v>
      </c>
      <c r="AO5" s="88">
        <v>191.42363020000002</v>
      </c>
      <c r="AP5" s="85"/>
      <c r="AQ5" s="88">
        <v>105.4274301</v>
      </c>
      <c r="AR5" s="88">
        <v>161.00640239999998</v>
      </c>
      <c r="AS5" s="88">
        <v>173.29555269999997</v>
      </c>
      <c r="AT5" s="88">
        <v>180.33524109999999</v>
      </c>
    </row>
    <row r="6" spans="1:46" x14ac:dyDescent="0.3">
      <c r="A6" s="87" t="s">
        <v>94</v>
      </c>
      <c r="B6" s="87" t="s">
        <v>104</v>
      </c>
      <c r="C6" s="87" t="s">
        <v>109</v>
      </c>
      <c r="D6" s="87" t="s">
        <v>110</v>
      </c>
      <c r="E6" s="87" t="s">
        <v>59</v>
      </c>
      <c r="F6" s="87" t="s">
        <v>58</v>
      </c>
      <c r="G6" s="87" t="s">
        <v>39</v>
      </c>
      <c r="H6" s="88">
        <v>53.165969886183611</v>
      </c>
      <c r="I6" s="88">
        <v>97.81436567243901</v>
      </c>
      <c r="J6" s="88">
        <v>858.28032151313937</v>
      </c>
      <c r="K6" s="88">
        <v>521.89230683967935</v>
      </c>
      <c r="L6" s="88">
        <v>471.48345132995621</v>
      </c>
      <c r="M6" s="88">
        <v>1459.6375308747795</v>
      </c>
      <c r="N6" s="88">
        <v>17.343430207252712</v>
      </c>
      <c r="O6" s="88">
        <v>556.40081693366835</v>
      </c>
      <c r="P6" s="88">
        <v>250.98481168908702</v>
      </c>
      <c r="Q6" s="88">
        <v>47.146829018202851</v>
      </c>
      <c r="R6" s="88">
        <v>307.41182967017323</v>
      </c>
      <c r="S6" s="89">
        <v>11.648812807528236</v>
      </c>
      <c r="T6" s="88">
        <v>528.83666062858083</v>
      </c>
      <c r="U6" s="88">
        <v>300.19190101148695</v>
      </c>
      <c r="V6" s="89">
        <v>750.79428000635937</v>
      </c>
      <c r="W6" s="88">
        <v>394.62983655218522</v>
      </c>
      <c r="X6" s="88">
        <v>6381.9689173899524</v>
      </c>
      <c r="Y6" s="88">
        <v>1479.6039855859867</v>
      </c>
      <c r="Z6" s="88">
        <v>196.73174423821771</v>
      </c>
      <c r="AA6" s="88">
        <v>80.243697695986867</v>
      </c>
      <c r="AB6" s="88">
        <v>313.85243318999824</v>
      </c>
      <c r="AC6" s="88">
        <v>136.11897482288015</v>
      </c>
      <c r="AD6" s="88">
        <v>559.09333236542045</v>
      </c>
      <c r="AE6" s="88">
        <v>186.94878340287593</v>
      </c>
      <c r="AF6" s="88">
        <v>131.25159161408186</v>
      </c>
      <c r="AG6" s="88">
        <v>120.64149850412821</v>
      </c>
      <c r="AH6" s="88">
        <v>3020.2641112470942</v>
      </c>
      <c r="AI6" s="88">
        <v>441.53247292612815</v>
      </c>
      <c r="AJ6" s="88">
        <v>1035.3285198849194</v>
      </c>
      <c r="AK6" s="88">
        <v>53.717527291010633</v>
      </c>
      <c r="AL6" s="88">
        <v>3191.5225671459566</v>
      </c>
      <c r="AM6" s="88">
        <v>1775.2270054295423</v>
      </c>
      <c r="AN6" s="88">
        <v>402.97087444199246</v>
      </c>
      <c r="AO6" s="88">
        <v>1134.1665664065824</v>
      </c>
      <c r="AP6" s="88">
        <v>54.625989169499526</v>
      </c>
      <c r="AQ6" s="88">
        <v>181.61113162660192</v>
      </c>
      <c r="AR6" s="88">
        <v>1161.7123613914712</v>
      </c>
      <c r="AS6" s="88">
        <v>113.48669875498483</v>
      </c>
      <c r="AT6" s="88">
        <v>585.21481154424714</v>
      </c>
    </row>
    <row r="7" spans="1:46" x14ac:dyDescent="0.3">
      <c r="A7" s="87" t="s">
        <v>94</v>
      </c>
      <c r="B7" s="87" t="s">
        <v>96</v>
      </c>
      <c r="C7" s="87" t="s">
        <v>47</v>
      </c>
      <c r="D7" s="87" t="s">
        <v>98</v>
      </c>
      <c r="E7" s="87" t="s">
        <v>47</v>
      </c>
      <c r="F7" s="87" t="s">
        <v>46</v>
      </c>
      <c r="G7" s="87" t="s">
        <v>39</v>
      </c>
      <c r="H7" s="88">
        <v>3.2660921138531367</v>
      </c>
      <c r="I7" s="88">
        <v>1.7353618755397078</v>
      </c>
      <c r="J7" s="88">
        <v>25.111593217059955</v>
      </c>
      <c r="K7" s="88">
        <v>13.377331713965141</v>
      </c>
      <c r="L7" s="88">
        <v>5.597294941197549</v>
      </c>
      <c r="M7" s="88">
        <v>63.779066019506821</v>
      </c>
      <c r="N7" s="88">
        <v>0.50749506930044075</v>
      </c>
      <c r="O7" s="88">
        <v>21.177433829130219</v>
      </c>
      <c r="P7" s="88">
        <v>2.8508084504731803</v>
      </c>
      <c r="Q7" s="88">
        <v>0.91308380340047735</v>
      </c>
      <c r="R7" s="88">
        <v>12.962050016105566</v>
      </c>
      <c r="S7" s="89">
        <v>3.7114678942681806E-2</v>
      </c>
      <c r="T7" s="88">
        <v>11.69569799321706</v>
      </c>
      <c r="U7" s="88">
        <v>6.6966917318721819</v>
      </c>
      <c r="V7" s="88">
        <v>4.393575535600645</v>
      </c>
      <c r="W7" s="88">
        <v>2.9410874222722851</v>
      </c>
      <c r="X7" s="88">
        <v>324.6831979638452</v>
      </c>
      <c r="Y7" s="89">
        <v>13.770475100598597</v>
      </c>
      <c r="Z7" s="88">
        <v>3.7912765389970096</v>
      </c>
      <c r="AA7" s="88">
        <v>2.5798988108217653</v>
      </c>
      <c r="AB7" s="88">
        <v>9.9527531400469549</v>
      </c>
      <c r="AC7" s="88">
        <v>0.78342038937776703</v>
      </c>
      <c r="AD7" s="88">
        <v>3.6091520756550413</v>
      </c>
      <c r="AE7" s="88">
        <v>3.3017643432502499</v>
      </c>
      <c r="AF7" s="88">
        <v>2.7063623576639975</v>
      </c>
      <c r="AG7" s="88">
        <v>0.94648651193084687</v>
      </c>
      <c r="AH7" s="88">
        <v>88.700069276943282</v>
      </c>
      <c r="AI7" s="88">
        <v>2.1565905828991196</v>
      </c>
      <c r="AJ7" s="88">
        <v>23.556787974771538</v>
      </c>
      <c r="AK7" s="88">
        <v>1.0211553208630233</v>
      </c>
      <c r="AL7" s="88">
        <v>178.72824067541555</v>
      </c>
      <c r="AM7" s="88">
        <v>57.501672198806325</v>
      </c>
      <c r="AN7" s="88">
        <v>4.0103914407383687</v>
      </c>
      <c r="AO7" s="88">
        <v>18.934506453143083</v>
      </c>
      <c r="AP7" s="88">
        <v>0.43326575072548479</v>
      </c>
      <c r="AQ7" s="88">
        <v>9.6677985469254519</v>
      </c>
      <c r="AR7" s="88">
        <v>38.340469176638408</v>
      </c>
      <c r="AS7" s="88">
        <v>6.3635897514945379</v>
      </c>
      <c r="AT7" s="88">
        <v>31.196392247348211</v>
      </c>
    </row>
    <row r="8" spans="1:46" x14ac:dyDescent="0.3">
      <c r="A8" s="87" t="s">
        <v>97</v>
      </c>
      <c r="B8" s="87" t="s">
        <v>96</v>
      </c>
      <c r="C8" s="87" t="s">
        <v>47</v>
      </c>
      <c r="D8" s="87" t="s">
        <v>98</v>
      </c>
      <c r="E8" s="87" t="s">
        <v>47</v>
      </c>
      <c r="F8" s="87" t="s">
        <v>46</v>
      </c>
      <c r="G8" s="87" t="s">
        <v>39</v>
      </c>
      <c r="H8" s="88">
        <v>11.928405480999999</v>
      </c>
      <c r="I8" s="88">
        <v>10.379307449500001</v>
      </c>
      <c r="J8" s="88">
        <v>152.00663453000001</v>
      </c>
      <c r="K8" s="88">
        <v>69.378792200999996</v>
      </c>
      <c r="L8" s="88">
        <v>36.490408527</v>
      </c>
      <c r="M8" s="88">
        <v>329.91377801000004</v>
      </c>
      <c r="N8" s="88">
        <v>2.1760605960999997</v>
      </c>
      <c r="O8" s="88">
        <v>82.019289709000006</v>
      </c>
      <c r="P8" s="88">
        <v>16.793135629000002</v>
      </c>
      <c r="Q8" s="88">
        <v>2.8794455971800001</v>
      </c>
      <c r="R8" s="88">
        <v>54.773543667999995</v>
      </c>
      <c r="S8" s="89">
        <v>0.53868945116</v>
      </c>
      <c r="T8" s="88">
        <v>53.743952459000006</v>
      </c>
      <c r="U8" s="88">
        <v>34.244422114000002</v>
      </c>
      <c r="V8" s="89">
        <v>26.790096136999999</v>
      </c>
      <c r="W8" s="88">
        <v>15.384213458800001</v>
      </c>
      <c r="X8" s="88">
        <v>2530.0017386999998</v>
      </c>
      <c r="Y8" s="88">
        <v>119.61585815499998</v>
      </c>
      <c r="Z8" s="88">
        <v>24.969741673000001</v>
      </c>
      <c r="AA8" s="88">
        <v>10.087049952399999</v>
      </c>
      <c r="AB8" s="88">
        <v>47.648979269000009</v>
      </c>
      <c r="AC8" s="88">
        <v>3.8426323601000005</v>
      </c>
      <c r="AD8" s="88">
        <v>20.294673348</v>
      </c>
      <c r="AE8" s="88">
        <v>18.321862323999998</v>
      </c>
      <c r="AF8" s="88">
        <v>10.662667313000002</v>
      </c>
      <c r="AG8" s="88">
        <v>4.1612752374999999</v>
      </c>
      <c r="AH8" s="88">
        <v>567.93000266000001</v>
      </c>
      <c r="AI8" s="88">
        <v>11.204081645900002</v>
      </c>
      <c r="AJ8" s="88">
        <v>104.44497708900001</v>
      </c>
      <c r="AK8" s="88">
        <v>4.4070345569999994</v>
      </c>
      <c r="AL8" s="88">
        <v>674.63541902000009</v>
      </c>
      <c r="AM8" s="88">
        <v>396.92326467999999</v>
      </c>
      <c r="AN8" s="88">
        <v>17.813773156</v>
      </c>
      <c r="AO8" s="88">
        <v>148.74001339</v>
      </c>
      <c r="AP8" s="88">
        <v>1.2892813812599997</v>
      </c>
      <c r="AQ8" s="88">
        <v>46.218757377000003</v>
      </c>
      <c r="AR8" s="88">
        <v>177.79075930000002</v>
      </c>
      <c r="AS8" s="88">
        <v>26.168739854000005</v>
      </c>
      <c r="AT8" s="88">
        <v>157.174075574</v>
      </c>
    </row>
    <row r="9" spans="1:46" x14ac:dyDescent="0.3">
      <c r="A9" s="87" t="s">
        <v>97</v>
      </c>
      <c r="B9" s="87" t="s">
        <v>96</v>
      </c>
      <c r="C9" s="87" t="s">
        <v>63</v>
      </c>
      <c r="D9" s="87" t="s">
        <v>62</v>
      </c>
      <c r="E9" s="87" t="s">
        <v>63</v>
      </c>
      <c r="F9" s="87" t="s">
        <v>62</v>
      </c>
      <c r="G9" s="87" t="s">
        <v>39</v>
      </c>
      <c r="H9" s="88">
        <v>2.9285623065999999</v>
      </c>
      <c r="I9" s="88">
        <v>8.9255520412000013</v>
      </c>
      <c r="J9" s="88">
        <v>23.927084191000002</v>
      </c>
      <c r="K9" s="88">
        <v>1.6711693022</v>
      </c>
      <c r="L9" s="88">
        <v>3.8899078610000002</v>
      </c>
      <c r="M9" s="88">
        <v>109.788678483</v>
      </c>
      <c r="N9" s="88">
        <v>0.42247119399999994</v>
      </c>
      <c r="O9" s="88">
        <v>5.5140831324000006</v>
      </c>
      <c r="P9" s="88">
        <v>0.68223605860000003</v>
      </c>
      <c r="Q9" s="88">
        <v>0.49800106650000003</v>
      </c>
      <c r="R9" s="88">
        <v>14.656404714999999</v>
      </c>
      <c r="S9" s="89">
        <v>0.32122857129999999</v>
      </c>
      <c r="T9" s="88">
        <v>1.9044365022</v>
      </c>
      <c r="U9" s="88">
        <v>9.1897594139999992</v>
      </c>
      <c r="V9" s="88">
        <v>26.253881311000001</v>
      </c>
      <c r="W9" s="88">
        <v>6.9471752589999998</v>
      </c>
      <c r="X9" s="88">
        <v>737.22932500000002</v>
      </c>
      <c r="Y9" s="89">
        <v>65.981360629999998</v>
      </c>
      <c r="Z9" s="88">
        <v>12.700536725000001</v>
      </c>
      <c r="AA9" s="88">
        <v>4.1137982840000005</v>
      </c>
      <c r="AB9" s="88">
        <v>6.7875861119999996</v>
      </c>
      <c r="AC9" s="88">
        <v>2.963079858</v>
      </c>
      <c r="AD9" s="88">
        <v>6.8095229959999992</v>
      </c>
      <c r="AE9" s="88">
        <v>1.679440383</v>
      </c>
      <c r="AF9" s="88">
        <v>1.957141314</v>
      </c>
      <c r="AG9" s="88">
        <v>0.52339536489999994</v>
      </c>
      <c r="AH9" s="88">
        <v>217.35612668000002</v>
      </c>
      <c r="AI9" s="88">
        <v>3.8528410370000001</v>
      </c>
      <c r="AJ9" s="88">
        <v>50.526565717000004</v>
      </c>
      <c r="AK9" s="88">
        <v>1.7950311152</v>
      </c>
      <c r="AL9" s="88">
        <v>240.60095193999999</v>
      </c>
      <c r="AM9" s="88">
        <v>192.21701869</v>
      </c>
      <c r="AN9" s="88">
        <v>9.0395326489999999</v>
      </c>
      <c r="AO9" s="88">
        <v>73.945385294999994</v>
      </c>
      <c r="AP9" s="88">
        <v>0.25883087920000003</v>
      </c>
      <c r="AQ9" s="88">
        <v>16.617972298999998</v>
      </c>
      <c r="AR9" s="88">
        <v>82.840156908000012</v>
      </c>
      <c r="AS9" s="88">
        <v>11.259610481999999</v>
      </c>
      <c r="AT9" s="88">
        <v>40.590237650000006</v>
      </c>
    </row>
    <row r="10" spans="1:46" x14ac:dyDescent="0.3">
      <c r="A10" s="87" t="s">
        <v>97</v>
      </c>
      <c r="B10" s="87" t="s">
        <v>96</v>
      </c>
      <c r="C10" s="87" t="s">
        <v>43</v>
      </c>
      <c r="D10" s="87" t="s">
        <v>99</v>
      </c>
      <c r="E10" s="87" t="s">
        <v>43</v>
      </c>
      <c r="F10" s="87" t="s">
        <v>42</v>
      </c>
      <c r="G10" s="87" t="s">
        <v>39</v>
      </c>
      <c r="H10" s="88">
        <v>3.9956785000000004</v>
      </c>
      <c r="I10" s="88">
        <v>4.1360732999999996</v>
      </c>
      <c r="J10" s="88">
        <v>53.271739000000004</v>
      </c>
      <c r="K10" s="88">
        <v>24.291840000000001</v>
      </c>
      <c r="L10" s="88">
        <v>20.193294999999999</v>
      </c>
      <c r="M10" s="88">
        <v>113.21451</v>
      </c>
      <c r="N10" s="88">
        <v>0.31404366</v>
      </c>
      <c r="O10" s="88">
        <v>27.228820999999996</v>
      </c>
      <c r="P10" s="88">
        <v>8.1583618999999992</v>
      </c>
      <c r="Q10" s="88">
        <v>1.0047596299999999</v>
      </c>
      <c r="R10" s="88">
        <v>15.1530317</v>
      </c>
      <c r="S10" s="89">
        <v>0.30492057</v>
      </c>
      <c r="T10" s="88">
        <v>19.131398000000001</v>
      </c>
      <c r="U10" s="88">
        <v>18.042583999999998</v>
      </c>
      <c r="V10" s="89">
        <v>16.897117999999999</v>
      </c>
      <c r="W10" s="88">
        <v>8.5553343999999996</v>
      </c>
      <c r="X10" s="88">
        <v>833.23383000000013</v>
      </c>
      <c r="Y10" s="88">
        <v>64.047599000000005</v>
      </c>
      <c r="Z10" s="88">
        <v>14.6574209</v>
      </c>
      <c r="AA10" s="88">
        <v>3.6626291999999996</v>
      </c>
      <c r="AB10" s="88">
        <v>23.248498999999999</v>
      </c>
      <c r="AC10" s="88">
        <v>2.9105058000000001</v>
      </c>
      <c r="AD10" s="88">
        <v>13.500837499999999</v>
      </c>
      <c r="AE10" s="88">
        <v>6.7981054000000007</v>
      </c>
      <c r="AF10" s="88">
        <v>6.2484022999999995</v>
      </c>
      <c r="AG10" s="88">
        <v>2.1557993999999998</v>
      </c>
      <c r="AH10" s="88">
        <v>213.12674000000001</v>
      </c>
      <c r="AI10" s="88">
        <v>5.4469148000000001</v>
      </c>
      <c r="AJ10" s="88">
        <v>35.834634000000001</v>
      </c>
      <c r="AK10" s="88">
        <v>1.34170185</v>
      </c>
      <c r="AL10" s="88">
        <v>225.70348999999999</v>
      </c>
      <c r="AM10" s="88">
        <v>138.814616</v>
      </c>
      <c r="AN10" s="88">
        <v>6.7433676999999994</v>
      </c>
      <c r="AO10" s="88">
        <v>74.51771699999999</v>
      </c>
      <c r="AP10" s="88">
        <v>0.46650396999999999</v>
      </c>
      <c r="AQ10" s="88">
        <v>15.372406999999999</v>
      </c>
      <c r="AR10" s="88">
        <v>68.67881100000001</v>
      </c>
      <c r="AS10" s="88">
        <v>8.8822063</v>
      </c>
      <c r="AT10" s="88">
        <v>57.051397000000009</v>
      </c>
    </row>
    <row r="11" spans="1:46" x14ac:dyDescent="0.3">
      <c r="A11" s="87" t="s">
        <v>94</v>
      </c>
      <c r="B11" s="87" t="s">
        <v>96</v>
      </c>
      <c r="C11" s="87" t="s">
        <v>102</v>
      </c>
      <c r="D11" s="87" t="s">
        <v>103</v>
      </c>
      <c r="E11" s="87" t="s">
        <v>53</v>
      </c>
      <c r="F11" s="87" t="s">
        <v>52</v>
      </c>
      <c r="G11" s="87" t="s">
        <v>39</v>
      </c>
      <c r="H11" s="88">
        <v>0.26624999999999999</v>
      </c>
      <c r="I11" s="88">
        <v>1.119</v>
      </c>
      <c r="J11" s="88">
        <v>9.0165000000000006</v>
      </c>
      <c r="K11" s="88">
        <v>4.2345000000000006</v>
      </c>
      <c r="L11" s="88">
        <v>4.0561249999999998</v>
      </c>
      <c r="M11" s="88">
        <v>15.203875</v>
      </c>
      <c r="N11" s="88">
        <v>0.18487500000000001</v>
      </c>
      <c r="O11" s="88">
        <v>5.53775</v>
      </c>
      <c r="P11" s="88">
        <v>1.5694999999999999</v>
      </c>
      <c r="Q11" s="88">
        <v>0.13800000000000001</v>
      </c>
      <c r="R11" s="88">
        <v>3.6473749999999998</v>
      </c>
      <c r="S11" s="89">
        <v>0.30725000000000002</v>
      </c>
      <c r="T11" s="88">
        <v>6.7569999999999997</v>
      </c>
      <c r="U11" s="88">
        <v>7.5614999999999997</v>
      </c>
      <c r="V11" s="88">
        <v>3.9532500000000002</v>
      </c>
      <c r="W11" s="88">
        <v>1.977625</v>
      </c>
      <c r="X11" s="88">
        <v>76.859375</v>
      </c>
      <c r="Y11" s="89">
        <v>7.6221249999999996</v>
      </c>
      <c r="Z11" s="88">
        <v>3.0992500000000001</v>
      </c>
      <c r="AA11" s="88">
        <v>1.0903749999999999</v>
      </c>
      <c r="AB11" s="88">
        <v>6.3442499999999997</v>
      </c>
      <c r="AC11" s="88">
        <v>0.20050000000000001</v>
      </c>
      <c r="AD11" s="88">
        <v>4.5105000000000004</v>
      </c>
      <c r="AE11" s="88">
        <v>3.1025</v>
      </c>
      <c r="AF11" s="88">
        <v>1.37025</v>
      </c>
      <c r="AG11" s="88">
        <v>0.86837500000000001</v>
      </c>
      <c r="AH11" s="88">
        <v>35.933750000000003</v>
      </c>
      <c r="AI11" s="88">
        <v>0.96862499999999996</v>
      </c>
      <c r="AJ11" s="88">
        <v>6.4757499999999997</v>
      </c>
      <c r="AK11" s="88">
        <v>0.30074999999999996</v>
      </c>
      <c r="AL11" s="88">
        <v>20.966750000000001</v>
      </c>
      <c r="AM11" s="88">
        <v>21.627500000000001</v>
      </c>
      <c r="AN11" s="88">
        <v>3.3667500000000001</v>
      </c>
      <c r="AO11" s="88">
        <v>12.799125</v>
      </c>
      <c r="AP11" s="88">
        <v>0.22262499999999999</v>
      </c>
      <c r="AQ11" s="88">
        <v>2.8805000000000001</v>
      </c>
      <c r="AR11" s="88">
        <v>10.423125000000001</v>
      </c>
      <c r="AS11" s="88">
        <v>1.712</v>
      </c>
      <c r="AT11" s="88">
        <v>18.840125</v>
      </c>
    </row>
    <row r="12" spans="1:46" x14ac:dyDescent="0.3">
      <c r="A12" s="87" t="s">
        <v>97</v>
      </c>
      <c r="B12" s="87" t="s">
        <v>96</v>
      </c>
      <c r="C12" s="87" t="s">
        <v>100</v>
      </c>
      <c r="D12" s="87" t="s">
        <v>101</v>
      </c>
      <c r="E12" s="87" t="s">
        <v>53</v>
      </c>
      <c r="F12" s="87" t="s">
        <v>52</v>
      </c>
      <c r="G12" s="87" t="s">
        <v>39</v>
      </c>
      <c r="H12" s="88">
        <v>3.7798889999999998</v>
      </c>
      <c r="I12" s="88">
        <v>6.9276099999999996</v>
      </c>
      <c r="J12" s="88">
        <v>49.049849999999999</v>
      </c>
      <c r="K12" s="88">
        <v>20.510570000000001</v>
      </c>
      <c r="L12" s="88">
        <v>23.652180000000001</v>
      </c>
      <c r="M12" s="88">
        <v>129.96700000000001</v>
      </c>
      <c r="N12" s="88">
        <v>1.4151990000000001</v>
      </c>
      <c r="O12" s="88">
        <v>29.479289999999999</v>
      </c>
      <c r="P12" s="88">
        <v>10.73751</v>
      </c>
      <c r="Q12" s="88">
        <v>2.2247119999999998</v>
      </c>
      <c r="R12" s="88">
        <v>19.599399999999999</v>
      </c>
      <c r="S12" s="89">
        <v>0.70318119999999995</v>
      </c>
      <c r="T12" s="88">
        <v>18.964089999999999</v>
      </c>
      <c r="U12" s="88">
        <v>21.187370000000001</v>
      </c>
      <c r="V12" s="89">
        <v>27.71163</v>
      </c>
      <c r="W12" s="88">
        <v>11.06162</v>
      </c>
      <c r="X12" s="88">
        <v>514.84199999999998</v>
      </c>
      <c r="Y12" s="88">
        <v>76.794870000000003</v>
      </c>
      <c r="Z12" s="88">
        <v>13.833550000000001</v>
      </c>
      <c r="AA12" s="88">
        <v>6.7359900000000001</v>
      </c>
      <c r="AB12" s="88">
        <v>20.760870000000001</v>
      </c>
      <c r="AC12" s="88">
        <v>3.2954300000000001</v>
      </c>
      <c r="AD12" s="88">
        <v>17.831520000000001</v>
      </c>
      <c r="AE12" s="88">
        <v>12.613009999999999</v>
      </c>
      <c r="AF12" s="88">
        <v>6.6842119999999996</v>
      </c>
      <c r="AG12" s="88">
        <v>4.0321749999999996</v>
      </c>
      <c r="AH12" s="88">
        <v>231.809</v>
      </c>
      <c r="AI12" s="88">
        <v>6.9708160000000001</v>
      </c>
      <c r="AJ12" s="88">
        <v>37.447299999999998</v>
      </c>
      <c r="AK12" s="88">
        <v>3.5795219999999999</v>
      </c>
      <c r="AL12" s="88">
        <v>203.96039999999999</v>
      </c>
      <c r="AM12" s="88">
        <v>139.0171</v>
      </c>
      <c r="AN12" s="88">
        <v>12.526490000000001</v>
      </c>
      <c r="AO12" s="88">
        <v>78.812849999999997</v>
      </c>
      <c r="AP12" s="88">
        <v>1.4208750000000001</v>
      </c>
      <c r="AQ12" s="88">
        <v>16.76812</v>
      </c>
      <c r="AR12" s="88">
        <v>60.159889999999997</v>
      </c>
      <c r="AS12" s="88">
        <v>9.7276260000000008</v>
      </c>
      <c r="AT12" s="88">
        <v>59.311529999999998</v>
      </c>
    </row>
    <row r="13" spans="1:46" x14ac:dyDescent="0.3">
      <c r="A13" s="87" t="s">
        <v>97</v>
      </c>
      <c r="B13" s="87" t="s">
        <v>96</v>
      </c>
      <c r="C13" s="87" t="s">
        <v>102</v>
      </c>
      <c r="D13" s="87" t="s">
        <v>103</v>
      </c>
      <c r="E13" s="87" t="s">
        <v>53</v>
      </c>
      <c r="F13" s="87" t="s">
        <v>52</v>
      </c>
      <c r="G13" s="87" t="s">
        <v>39</v>
      </c>
      <c r="H13" s="88">
        <v>1.1999013094E-2</v>
      </c>
      <c r="I13" s="88">
        <v>2.9764166685999998E-2</v>
      </c>
      <c r="J13" s="88">
        <v>0.17904843917999999</v>
      </c>
      <c r="K13" s="88">
        <v>7.5722109999999995E-2</v>
      </c>
      <c r="L13" s="88">
        <v>0.10877724066</v>
      </c>
      <c r="M13" s="88">
        <v>0.42237662703000001</v>
      </c>
      <c r="N13" s="88">
        <v>4.8451787641000006E-3</v>
      </c>
      <c r="O13" s="88">
        <v>0.13439333217999999</v>
      </c>
      <c r="P13" s="88">
        <v>3.2782775607000006E-2</v>
      </c>
      <c r="Q13" s="88">
        <v>9.2406117579999988E-3</v>
      </c>
      <c r="R13" s="88">
        <v>5.2055975290000001E-2</v>
      </c>
      <c r="S13" s="89">
        <v>9.4331154579999999E-4</v>
      </c>
      <c r="T13" s="88">
        <v>8.351565116000001E-2</v>
      </c>
      <c r="U13" s="88">
        <v>9.8013309360000009E-2</v>
      </c>
      <c r="V13" s="88">
        <v>8.5014384139999996E-2</v>
      </c>
      <c r="W13" s="88">
        <v>3.9638904395999999E-2</v>
      </c>
      <c r="X13" s="88">
        <v>1.4557406674000002</v>
      </c>
      <c r="Y13" s="89">
        <v>0.23814285358000001</v>
      </c>
      <c r="Z13" s="88">
        <v>3.4780989891000001E-2</v>
      </c>
      <c r="AA13" s="88">
        <v>2.0061212246E-2</v>
      </c>
      <c r="AB13" s="88">
        <v>0.10368296823000001</v>
      </c>
      <c r="AC13" s="88">
        <v>1.1882034517000001E-2</v>
      </c>
      <c r="AD13" s="88">
        <v>7.5534985575000005E-2</v>
      </c>
      <c r="AE13" s="88">
        <v>4.8367224103000005E-2</v>
      </c>
      <c r="AF13" s="88">
        <v>3.2371304030999998E-2</v>
      </c>
      <c r="AG13" s="88">
        <v>1.6651462382E-2</v>
      </c>
      <c r="AH13" s="88">
        <v>0.76018019879999998</v>
      </c>
      <c r="AI13" s="88">
        <v>1.3946051520999999E-2</v>
      </c>
      <c r="AJ13" s="88">
        <v>0.13593247011999998</v>
      </c>
      <c r="AK13" s="88">
        <v>9.5623535789999999E-3</v>
      </c>
      <c r="AL13" s="88">
        <v>0.62897632450000007</v>
      </c>
      <c r="AM13" s="88">
        <v>0.53504337593000006</v>
      </c>
      <c r="AN13" s="88">
        <v>5.1478876540000003E-2</v>
      </c>
      <c r="AO13" s="88">
        <v>0.25459634818999999</v>
      </c>
      <c r="AP13" s="88">
        <v>3.2073962381000002E-3</v>
      </c>
      <c r="AQ13" s="88">
        <v>6.2850447820000002E-2</v>
      </c>
      <c r="AR13" s="88">
        <v>0.19080414917999999</v>
      </c>
      <c r="AS13" s="88">
        <v>3.0623329152999999E-2</v>
      </c>
      <c r="AT13" s="88">
        <v>0.25703710252</v>
      </c>
    </row>
    <row r="14" spans="1:46" x14ac:dyDescent="0.3">
      <c r="A14" s="87" t="s">
        <v>94</v>
      </c>
      <c r="B14" s="87" t="s">
        <v>96</v>
      </c>
      <c r="C14" s="87" t="s">
        <v>55</v>
      </c>
      <c r="D14" s="87" t="s">
        <v>54</v>
      </c>
      <c r="E14" s="87" t="s">
        <v>55</v>
      </c>
      <c r="F14" s="87" t="s">
        <v>54</v>
      </c>
      <c r="G14" s="87" t="s">
        <v>39</v>
      </c>
      <c r="H14" s="88">
        <v>1183.0622800000001</v>
      </c>
      <c r="I14" s="88">
        <v>410.84189000000003</v>
      </c>
      <c r="J14" s="88">
        <v>1155.3910599999999</v>
      </c>
      <c r="K14" s="88">
        <v>1498.9584999999997</v>
      </c>
      <c r="L14" s="88">
        <v>873.29512999999997</v>
      </c>
      <c r="M14" s="88">
        <v>595.72566000000006</v>
      </c>
      <c r="N14" s="88">
        <v>603.16840000000002</v>
      </c>
      <c r="O14" s="88">
        <v>996.78485000000001</v>
      </c>
      <c r="P14" s="88">
        <v>841.14567060000013</v>
      </c>
      <c r="Q14" s="88">
        <v>1932.2433800000001</v>
      </c>
      <c r="R14" s="88">
        <v>974.70803000000001</v>
      </c>
      <c r="S14" s="89">
        <v>463.25153</v>
      </c>
      <c r="T14" s="88">
        <v>1874.5835440000001</v>
      </c>
      <c r="U14" s="88">
        <v>1307.6605</v>
      </c>
      <c r="V14" s="89">
        <v>96.802285999999995</v>
      </c>
      <c r="W14" s="88">
        <v>963.49951999999996</v>
      </c>
      <c r="X14" s="88">
        <v>1328.4719499999999</v>
      </c>
      <c r="Y14" s="88">
        <v>289.68905999999998</v>
      </c>
      <c r="Z14" s="88">
        <v>1162.7907900000002</v>
      </c>
      <c r="AA14" s="88">
        <v>1423.6619899999996</v>
      </c>
      <c r="AB14" s="88">
        <v>1941.5610999999999</v>
      </c>
      <c r="AC14" s="88">
        <v>1359.765846</v>
      </c>
      <c r="AD14" s="88">
        <v>809.71951000000001</v>
      </c>
      <c r="AE14" s="88">
        <v>2766.0043199999996</v>
      </c>
      <c r="AF14" s="88">
        <v>597.24261999999999</v>
      </c>
      <c r="AG14" s="88">
        <v>1372.3309100000001</v>
      </c>
      <c r="AH14" s="88">
        <v>1087.83124</v>
      </c>
      <c r="AI14" s="88">
        <v>75.545786000000007</v>
      </c>
      <c r="AJ14" s="88">
        <v>931.74378999999999</v>
      </c>
      <c r="AK14" s="88">
        <v>1379.6684000000002</v>
      </c>
      <c r="AL14" s="88">
        <v>1195.8852999999999</v>
      </c>
      <c r="AM14" s="88">
        <v>1431.6056800000001</v>
      </c>
      <c r="AN14" s="88">
        <v>2514.0798300000001</v>
      </c>
      <c r="AO14" s="88">
        <v>620.85520999999994</v>
      </c>
      <c r="AP14" s="88">
        <v>204.20045000000002</v>
      </c>
      <c r="AQ14" s="88">
        <v>958.07518000000005</v>
      </c>
      <c r="AR14" s="88">
        <v>888.1734100000001</v>
      </c>
      <c r="AS14" s="88">
        <v>1500.1646000000003</v>
      </c>
      <c r="AT14" s="88">
        <v>2609.2687700000001</v>
      </c>
    </row>
    <row r="15" spans="1:46" x14ac:dyDescent="0.3">
      <c r="A15" s="87" t="s">
        <v>94</v>
      </c>
      <c r="B15" s="87" t="s">
        <v>104</v>
      </c>
      <c r="C15" s="87" t="s">
        <v>105</v>
      </c>
      <c r="D15" s="87" t="s">
        <v>106</v>
      </c>
      <c r="E15" s="87" t="s">
        <v>57</v>
      </c>
      <c r="F15" s="87" t="s">
        <v>56</v>
      </c>
      <c r="G15" s="87" t="s">
        <v>39</v>
      </c>
      <c r="H15" s="88">
        <v>402.34926996919097</v>
      </c>
      <c r="I15" s="88">
        <v>41.156384461149031</v>
      </c>
      <c r="J15" s="88">
        <v>272.83290606843912</v>
      </c>
      <c r="K15" s="88">
        <v>36.973810791477298</v>
      </c>
      <c r="L15" s="88">
        <v>7.8108575236016309</v>
      </c>
      <c r="M15" s="88">
        <v>23.100361116739197</v>
      </c>
      <c r="N15" s="88">
        <v>125.41843128015321</v>
      </c>
      <c r="O15" s="88">
        <v>8.607096459589286</v>
      </c>
      <c r="P15" s="88">
        <v>216.41782304681547</v>
      </c>
      <c r="Q15" s="88">
        <v>11.808970687994266</v>
      </c>
      <c r="R15" s="88">
        <v>293.30348867613316</v>
      </c>
      <c r="S15" s="89">
        <v>104.03462552042437</v>
      </c>
      <c r="T15" s="88">
        <v>608.16262842993831</v>
      </c>
      <c r="U15" s="88">
        <v>13.567613845619377</v>
      </c>
      <c r="V15" s="88">
        <v>6.6367954554339725</v>
      </c>
      <c r="W15" s="88">
        <v>3.4490265663542763</v>
      </c>
      <c r="X15" s="88">
        <v>10.245154890780753</v>
      </c>
      <c r="Y15" s="89">
        <v>4.1342779170127653</v>
      </c>
      <c r="Z15" s="88">
        <v>67.333388159511657</v>
      </c>
      <c r="AA15" s="88">
        <v>97.37303340267087</v>
      </c>
      <c r="AB15" s="88">
        <v>39.257960166841706</v>
      </c>
      <c r="AC15" s="88">
        <v>514.94366988395052</v>
      </c>
      <c r="AD15" s="88">
        <v>5.056780045773368</v>
      </c>
      <c r="AE15" s="88">
        <v>71.957607718733456</v>
      </c>
      <c r="AF15" s="88">
        <v>7.8697414805589725</v>
      </c>
      <c r="AG15" s="88">
        <v>15.489455156538467</v>
      </c>
      <c r="AH15" s="88">
        <v>14.145868498731591</v>
      </c>
      <c r="AI15" s="88">
        <v>4.6429098963658726</v>
      </c>
      <c r="AJ15" s="88">
        <v>62.537530242693997</v>
      </c>
      <c r="AK15" s="88">
        <v>1.1804113709805444</v>
      </c>
      <c r="AL15" s="88">
        <v>25.298322257465603</v>
      </c>
      <c r="AM15" s="88">
        <v>318.15871532131393</v>
      </c>
      <c r="AN15" s="88">
        <v>72.919673977977283</v>
      </c>
      <c r="AO15" s="88">
        <v>17.851522540338735</v>
      </c>
      <c r="AP15" s="88">
        <v>3.2275131911709214</v>
      </c>
      <c r="AQ15" s="88">
        <v>320.7734452297355</v>
      </c>
      <c r="AR15" s="88">
        <v>70.576986406233459</v>
      </c>
      <c r="AS15" s="88">
        <v>768.66868948223112</v>
      </c>
      <c r="AT15" s="88">
        <v>261.24151280324071</v>
      </c>
    </row>
    <row r="16" spans="1:46" x14ac:dyDescent="0.3">
      <c r="A16" s="87" t="s">
        <v>94</v>
      </c>
      <c r="B16" s="87" t="s">
        <v>104</v>
      </c>
      <c r="C16" s="87" t="s">
        <v>107</v>
      </c>
      <c r="D16" s="87" t="s">
        <v>108</v>
      </c>
      <c r="E16" s="87" t="s">
        <v>57</v>
      </c>
      <c r="F16" s="87" t="s">
        <v>56</v>
      </c>
      <c r="G16" s="87" t="s">
        <v>39</v>
      </c>
      <c r="H16" s="85"/>
      <c r="I16" s="85"/>
      <c r="J16" s="88">
        <v>4.0254079133597888E-3</v>
      </c>
      <c r="K16" s="85"/>
      <c r="L16" s="88">
        <v>1.1329428450176366</v>
      </c>
      <c r="M16" s="85"/>
      <c r="N16" s="85"/>
      <c r="O16" s="88">
        <v>1.1516464991181658E-2</v>
      </c>
      <c r="P16" s="88">
        <v>3.754287545194003E-2</v>
      </c>
      <c r="Q16" s="85"/>
      <c r="R16" s="88">
        <v>0.82237777590388017</v>
      </c>
      <c r="S16" s="84"/>
      <c r="T16" s="88">
        <v>0.28046343242945326</v>
      </c>
      <c r="U16" s="88">
        <v>5.5505366589506172E-3</v>
      </c>
      <c r="V16" s="84"/>
      <c r="W16" s="85"/>
      <c r="X16" s="88">
        <v>68.552243143738977</v>
      </c>
      <c r="Y16" s="88">
        <v>0.44552277204585544</v>
      </c>
      <c r="Z16" s="88">
        <v>8.196883629850089E-3</v>
      </c>
      <c r="AA16" s="88">
        <v>6.0048734193121692E-3</v>
      </c>
      <c r="AB16" s="85"/>
      <c r="AC16" s="85"/>
      <c r="AD16" s="88">
        <v>5.4267384016754849E-2</v>
      </c>
      <c r="AE16" s="85"/>
      <c r="AF16" s="85"/>
      <c r="AG16" s="85"/>
      <c r="AH16" s="88">
        <v>2.5521624382716046E-2</v>
      </c>
      <c r="AI16" s="88">
        <v>4.6019273456790126E-2</v>
      </c>
      <c r="AJ16" s="88">
        <v>1.8213021307319225E-2</v>
      </c>
      <c r="AK16" s="85"/>
      <c r="AL16" s="88">
        <v>0.92063464451058197</v>
      </c>
      <c r="AM16" s="88">
        <v>11.778549349647266</v>
      </c>
      <c r="AN16" s="85"/>
      <c r="AO16" s="88">
        <v>2.6508037720458556E-2</v>
      </c>
      <c r="AP16" s="85"/>
      <c r="AQ16" s="88">
        <v>1.1407858564814816E-2</v>
      </c>
      <c r="AR16" s="88">
        <v>0.17805682352292768</v>
      </c>
      <c r="AS16" s="88">
        <v>4.7037071141975306E-2</v>
      </c>
      <c r="AT16" s="88">
        <v>0.17256227127425044</v>
      </c>
    </row>
    <row r="17" spans="1:46" x14ac:dyDescent="0.3">
      <c r="A17" s="87" t="s">
        <v>94</v>
      </c>
      <c r="B17" s="87" t="s">
        <v>104</v>
      </c>
      <c r="C17" s="87" t="s">
        <v>113</v>
      </c>
      <c r="D17" s="87" t="s">
        <v>114</v>
      </c>
      <c r="E17" s="87" t="s">
        <v>57</v>
      </c>
      <c r="F17" s="87" t="s">
        <v>56</v>
      </c>
      <c r="G17" s="87" t="s">
        <v>39</v>
      </c>
      <c r="H17" s="88">
        <v>176.48289324350748</v>
      </c>
      <c r="I17" s="88">
        <v>72.561705315617289</v>
      </c>
      <c r="J17" s="88">
        <v>521.58384088378511</v>
      </c>
      <c r="K17" s="88">
        <v>588.45377011259905</v>
      </c>
      <c r="L17" s="88">
        <v>324.94238038023587</v>
      </c>
      <c r="M17" s="88">
        <v>2393.8185308274906</v>
      </c>
      <c r="N17" s="88">
        <v>77.883018211978609</v>
      </c>
      <c r="O17" s="88">
        <v>460.71864424696878</v>
      </c>
      <c r="P17" s="88">
        <v>191.45229396404315</v>
      </c>
      <c r="Q17" s="88">
        <v>15.44902569080357</v>
      </c>
      <c r="R17" s="88">
        <v>500.42649946671077</v>
      </c>
      <c r="S17" s="89">
        <v>36.199481115274466</v>
      </c>
      <c r="T17" s="88">
        <v>519.27349204119264</v>
      </c>
      <c r="U17" s="88">
        <v>315.12490036690906</v>
      </c>
      <c r="V17" s="88">
        <v>253.371829037026</v>
      </c>
      <c r="W17" s="88">
        <v>123.93379675555781</v>
      </c>
      <c r="X17" s="88">
        <v>23096.068109576721</v>
      </c>
      <c r="Y17" s="89">
        <v>983.16899715427678</v>
      </c>
      <c r="Z17" s="88">
        <v>165.19132018671732</v>
      </c>
      <c r="AA17" s="88">
        <v>118.94962830020502</v>
      </c>
      <c r="AB17" s="88">
        <v>434.08473940712082</v>
      </c>
      <c r="AC17" s="88">
        <v>221.64278763855816</v>
      </c>
      <c r="AD17" s="88">
        <v>175.70448108521822</v>
      </c>
      <c r="AE17" s="88">
        <v>206.7371229137236</v>
      </c>
      <c r="AF17" s="88">
        <v>72.328466845599635</v>
      </c>
      <c r="AG17" s="88">
        <v>25.723325246274257</v>
      </c>
      <c r="AH17" s="88">
        <v>4039.314607022156</v>
      </c>
      <c r="AI17" s="88">
        <v>93.033926661838635</v>
      </c>
      <c r="AJ17" s="88">
        <v>744.61319595929217</v>
      </c>
      <c r="AK17" s="88">
        <v>15.491362865627206</v>
      </c>
      <c r="AL17" s="88">
        <v>4022.8217335253526</v>
      </c>
      <c r="AM17" s="88">
        <v>3981.6384366346983</v>
      </c>
      <c r="AN17" s="88">
        <v>139.09563076144181</v>
      </c>
      <c r="AO17" s="88">
        <v>1038.6963180735122</v>
      </c>
      <c r="AP17" s="85"/>
      <c r="AQ17" s="88">
        <v>374.82148956641299</v>
      </c>
      <c r="AR17" s="88">
        <v>1731.2008187469137</v>
      </c>
      <c r="AS17" s="88">
        <v>340.76340649211858</v>
      </c>
      <c r="AT17" s="88">
        <v>1437.9893054772926</v>
      </c>
    </row>
    <row r="18" spans="1:46" x14ac:dyDescent="0.3">
      <c r="A18" s="87" t="s">
        <v>94</v>
      </c>
      <c r="B18" s="87" t="s">
        <v>104</v>
      </c>
      <c r="C18" s="87" t="s">
        <v>115</v>
      </c>
      <c r="D18" s="87" t="s">
        <v>116</v>
      </c>
      <c r="E18" s="87" t="s">
        <v>57</v>
      </c>
      <c r="F18" s="87" t="s">
        <v>56</v>
      </c>
      <c r="G18" s="87" t="s">
        <v>39</v>
      </c>
      <c r="H18" s="88">
        <v>5.6472836015748467</v>
      </c>
      <c r="I18" s="88">
        <v>7.0056335035767221</v>
      </c>
      <c r="J18" s="88">
        <v>171.44607491798948</v>
      </c>
      <c r="K18" s="88">
        <v>67.994832792581533</v>
      </c>
      <c r="L18" s="88">
        <v>47.99957342626432</v>
      </c>
      <c r="M18" s="88">
        <v>502.45595801155184</v>
      </c>
      <c r="N18" s="88">
        <v>1.2867242800908285</v>
      </c>
      <c r="O18" s="88">
        <v>62.910536604772915</v>
      </c>
      <c r="P18" s="88">
        <v>29.405900683227511</v>
      </c>
      <c r="Q18" s="88">
        <v>5.2649651397353399</v>
      </c>
      <c r="R18" s="88">
        <v>104.39324355381392</v>
      </c>
      <c r="S18" s="89">
        <v>2.357638507402998</v>
      </c>
      <c r="T18" s="88">
        <v>42.162769632398593</v>
      </c>
      <c r="U18" s="88">
        <v>38.97214428157077</v>
      </c>
      <c r="V18" s="89">
        <v>72.70357950095898</v>
      </c>
      <c r="W18" s="88">
        <v>78.959969103593465</v>
      </c>
      <c r="X18" s="88">
        <v>1866.7355940672405</v>
      </c>
      <c r="Y18" s="88">
        <v>266.02583001730602</v>
      </c>
      <c r="Z18" s="88">
        <v>52.896357772010582</v>
      </c>
      <c r="AA18" s="88">
        <v>15.327777899550263</v>
      </c>
      <c r="AB18" s="88">
        <v>45.770941326000887</v>
      </c>
      <c r="AC18" s="88">
        <v>2.9095554619652768</v>
      </c>
      <c r="AD18" s="88">
        <v>40.261619748550494</v>
      </c>
      <c r="AE18" s="88">
        <v>20.414598078828259</v>
      </c>
      <c r="AF18" s="88">
        <v>9.1073569806635799</v>
      </c>
      <c r="AG18" s="88">
        <v>7.6519413886882726</v>
      </c>
      <c r="AH18" s="88">
        <v>1161.6323061124338</v>
      </c>
      <c r="AI18" s="88">
        <v>27.542700236003096</v>
      </c>
      <c r="AJ18" s="88">
        <v>115.06670743773149</v>
      </c>
      <c r="AK18" s="88">
        <v>8.417176599145721</v>
      </c>
      <c r="AL18" s="88">
        <v>554.4829232407626</v>
      </c>
      <c r="AM18" s="88">
        <v>281.09370841784624</v>
      </c>
      <c r="AN18" s="88">
        <v>20.558416776887118</v>
      </c>
      <c r="AO18" s="88">
        <v>285.13239664753081</v>
      </c>
      <c r="AP18" s="88">
        <v>1.5110839790576494</v>
      </c>
      <c r="AQ18" s="88">
        <v>52.677534040286595</v>
      </c>
      <c r="AR18" s="88">
        <v>191.74403269964725</v>
      </c>
      <c r="AS18" s="88">
        <v>60.852971853602313</v>
      </c>
      <c r="AT18" s="88">
        <v>114.88337898098546</v>
      </c>
    </row>
    <row r="19" spans="1:46" x14ac:dyDescent="0.3">
      <c r="A19" s="87" t="s">
        <v>94</v>
      </c>
      <c r="B19" s="87" t="s">
        <v>104</v>
      </c>
      <c r="C19" s="87" t="s">
        <v>117</v>
      </c>
      <c r="D19" s="87" t="s">
        <v>118</v>
      </c>
      <c r="E19" s="87" t="s">
        <v>57</v>
      </c>
      <c r="F19" s="87" t="s">
        <v>56</v>
      </c>
      <c r="G19" s="87" t="s">
        <v>39</v>
      </c>
      <c r="H19" s="88">
        <v>16.538882211547623</v>
      </c>
      <c r="I19" s="88">
        <v>9.0804072936981957</v>
      </c>
      <c r="J19" s="88">
        <v>111.86147774997798</v>
      </c>
      <c r="K19" s="88">
        <v>60.786328580764987</v>
      </c>
      <c r="L19" s="88">
        <v>40.635272121384467</v>
      </c>
      <c r="M19" s="88">
        <v>393.14530838679445</v>
      </c>
      <c r="N19" s="88">
        <v>3.3837877085268961</v>
      </c>
      <c r="O19" s="88">
        <v>212.63131638596781</v>
      </c>
      <c r="P19" s="88">
        <v>5.539635348127204</v>
      </c>
      <c r="Q19" s="88">
        <v>4.5982063686915779</v>
      </c>
      <c r="R19" s="88">
        <v>39.410493203251775</v>
      </c>
      <c r="S19" s="88">
        <v>0.18997459994032195</v>
      </c>
      <c r="T19" s="88">
        <v>77.239396367372137</v>
      </c>
      <c r="U19" s="88">
        <v>89.360558114252626</v>
      </c>
      <c r="V19" s="88">
        <v>16.855884002545196</v>
      </c>
      <c r="W19" s="88">
        <v>25.863639032526454</v>
      </c>
      <c r="X19" s="88">
        <v>3088.4259870462961</v>
      </c>
      <c r="Y19" s="88">
        <v>72.08318827626762</v>
      </c>
      <c r="Z19" s="88">
        <v>13.959046579805999</v>
      </c>
      <c r="AA19" s="88">
        <v>21.347832990307538</v>
      </c>
      <c r="AB19" s="88">
        <v>79.965099682429411</v>
      </c>
      <c r="AC19" s="88">
        <v>1.5900762383804019</v>
      </c>
      <c r="AD19" s="88">
        <v>43.885673835802471</v>
      </c>
      <c r="AE19" s="88">
        <v>12.386745595253526</v>
      </c>
      <c r="AF19" s="88">
        <v>16.389270737247575</v>
      </c>
      <c r="AG19" s="88">
        <v>10.48412222496693</v>
      </c>
      <c r="AH19" s="88">
        <v>549.2728975791448</v>
      </c>
      <c r="AI19" s="88">
        <v>4.9309000516457226</v>
      </c>
      <c r="AJ19" s="88">
        <v>147.08243525271163</v>
      </c>
      <c r="AK19" s="88">
        <v>7.1742707867868178</v>
      </c>
      <c r="AL19" s="88">
        <v>1513.5086627908952</v>
      </c>
      <c r="AM19" s="88">
        <v>492.76233294102724</v>
      </c>
      <c r="AN19" s="88">
        <v>49.674707952204585</v>
      </c>
      <c r="AO19" s="88">
        <v>92.728782190740731</v>
      </c>
      <c r="AP19" s="88">
        <v>1.9787400395182981</v>
      </c>
      <c r="AQ19" s="88">
        <v>57.3413237534171</v>
      </c>
      <c r="AR19" s="88">
        <v>213.76547497210095</v>
      </c>
      <c r="AS19" s="88">
        <v>20.068815974659397</v>
      </c>
      <c r="AT19" s="88">
        <v>230.54337027903441</v>
      </c>
    </row>
    <row r="20" spans="1:46" x14ac:dyDescent="0.3">
      <c r="A20" s="87" t="s">
        <v>94</v>
      </c>
      <c r="B20" s="87" t="s">
        <v>104</v>
      </c>
      <c r="C20" s="87" t="s">
        <v>119</v>
      </c>
      <c r="D20" s="87" t="s">
        <v>120</v>
      </c>
      <c r="E20" s="87" t="s">
        <v>57</v>
      </c>
      <c r="F20" s="87" t="s">
        <v>56</v>
      </c>
      <c r="G20" s="87" t="s">
        <v>39</v>
      </c>
      <c r="H20" s="88">
        <v>165.62704814794972</v>
      </c>
      <c r="I20" s="88">
        <v>224.24806064761904</v>
      </c>
      <c r="J20" s="88">
        <v>2671.3071767052375</v>
      </c>
      <c r="K20" s="88">
        <v>874.21753112195688</v>
      </c>
      <c r="L20" s="88">
        <v>1145.8362539691116</v>
      </c>
      <c r="M20" s="88">
        <v>6426.2067116286962</v>
      </c>
      <c r="N20" s="88">
        <v>96.329582705268948</v>
      </c>
      <c r="O20" s="88">
        <v>989.35158497780151</v>
      </c>
      <c r="P20" s="88">
        <v>298.39676082894624</v>
      </c>
      <c r="Q20" s="88">
        <v>65.11749074360668</v>
      </c>
      <c r="R20" s="88">
        <v>613.64709737418593</v>
      </c>
      <c r="S20" s="88">
        <v>21.63433901107804</v>
      </c>
      <c r="T20" s="88">
        <v>754.06844593920107</v>
      </c>
      <c r="U20" s="88">
        <v>903.33104391384404</v>
      </c>
      <c r="V20" s="88">
        <v>1525.2739726533744</v>
      </c>
      <c r="W20" s="88">
        <v>581.97510869724329</v>
      </c>
      <c r="X20" s="88">
        <v>51066.117840750172</v>
      </c>
      <c r="Y20" s="88">
        <v>5241.9241774817165</v>
      </c>
      <c r="Z20" s="88">
        <v>628.91288147876901</v>
      </c>
      <c r="AA20" s="88">
        <v>215.96646695085977</v>
      </c>
      <c r="AB20" s="88">
        <v>855.47046722094274</v>
      </c>
      <c r="AC20" s="88">
        <v>153.34741003258375</v>
      </c>
      <c r="AD20" s="88">
        <v>788.96102941285176</v>
      </c>
      <c r="AE20" s="88">
        <v>405.4447155083995</v>
      </c>
      <c r="AF20" s="88">
        <v>303.45264771100085</v>
      </c>
      <c r="AG20" s="88">
        <v>177.56129676241181</v>
      </c>
      <c r="AH20" s="88">
        <v>17858.746864689263</v>
      </c>
      <c r="AI20" s="88">
        <v>770.74280897346841</v>
      </c>
      <c r="AJ20" s="88">
        <v>1628.5891096267328</v>
      </c>
      <c r="AK20" s="88">
        <v>141.6027125561728</v>
      </c>
      <c r="AL20" s="88">
        <v>16855.468906856066</v>
      </c>
      <c r="AM20" s="88">
        <v>6857.6889925335927</v>
      </c>
      <c r="AN20" s="88">
        <v>377.04115250101415</v>
      </c>
      <c r="AO20" s="88">
        <v>3873.55756861188</v>
      </c>
      <c r="AP20" s="88">
        <v>91.217676100551159</v>
      </c>
      <c r="AQ20" s="88">
        <v>728.30885326009161</v>
      </c>
      <c r="AR20" s="88">
        <v>3547.4466145151118</v>
      </c>
      <c r="AS20" s="88">
        <v>362.2312667509039</v>
      </c>
      <c r="AT20" s="88">
        <v>2884.2110457624808</v>
      </c>
    </row>
    <row r="21" spans="1:46" x14ac:dyDescent="0.3">
      <c r="A21" s="87" t="s">
        <v>94</v>
      </c>
      <c r="B21" s="87" t="s">
        <v>104</v>
      </c>
      <c r="C21" s="87" t="s">
        <v>121</v>
      </c>
      <c r="D21" s="87" t="s">
        <v>122</v>
      </c>
      <c r="E21" s="87" t="s">
        <v>57</v>
      </c>
      <c r="F21" s="87" t="s">
        <v>56</v>
      </c>
      <c r="G21" s="87" t="s">
        <v>39</v>
      </c>
      <c r="H21" s="88">
        <v>6.8995737382054676</v>
      </c>
      <c r="I21" s="88">
        <v>4.9129393062169315</v>
      </c>
      <c r="J21" s="85"/>
      <c r="K21" s="88">
        <v>4.5515080521384483</v>
      </c>
      <c r="L21" s="88">
        <v>39.321476966490295</v>
      </c>
      <c r="M21" s="89">
        <v>3.0786593096340384</v>
      </c>
      <c r="N21" s="85"/>
      <c r="O21" s="89">
        <v>81.261008132716043</v>
      </c>
      <c r="P21" s="85"/>
      <c r="Q21" s="89">
        <v>6.6963552163800699</v>
      </c>
      <c r="R21" s="85"/>
      <c r="S21" s="85"/>
      <c r="T21" s="85"/>
      <c r="U21" s="88">
        <v>41.998925919312164</v>
      </c>
      <c r="V21" s="88">
        <v>4.711123390983246E-3</v>
      </c>
      <c r="W21" s="89">
        <v>13.32328224217372</v>
      </c>
      <c r="X21" s="88">
        <v>11.866086130511464</v>
      </c>
      <c r="Y21" s="89">
        <v>1.6801487384259257E-2</v>
      </c>
      <c r="Z21" s="88">
        <v>1.0017120312500001E-2</v>
      </c>
      <c r="AA21" s="88">
        <v>1.655487364638448</v>
      </c>
      <c r="AB21" s="88">
        <v>60.64999001212523</v>
      </c>
      <c r="AC21" s="85"/>
      <c r="AD21" s="89">
        <v>9.0885809788359797</v>
      </c>
      <c r="AE21" s="88">
        <v>22.974938994708999</v>
      </c>
      <c r="AF21" s="89">
        <v>4.4044359015652557</v>
      </c>
      <c r="AG21" s="88">
        <v>2.9520101201499119E-3</v>
      </c>
      <c r="AH21" s="89">
        <v>42.259277081128751</v>
      </c>
      <c r="AI21" s="88">
        <v>4.22176809005732E-3</v>
      </c>
      <c r="AJ21" s="89">
        <v>3.7680745005511471</v>
      </c>
      <c r="AK21" s="89">
        <v>10.057005945105821</v>
      </c>
      <c r="AL21" s="88">
        <v>21.172655713183421</v>
      </c>
      <c r="AM21" s="88">
        <v>1.303868706404321E-3</v>
      </c>
      <c r="AN21" s="88">
        <v>54.59292705687831</v>
      </c>
      <c r="AO21" s="88">
        <v>10.424508438492063</v>
      </c>
      <c r="AP21" s="89">
        <v>4.2715102546296299E-3</v>
      </c>
      <c r="AQ21" s="85"/>
      <c r="AR21" s="88">
        <v>1.0404309562279541</v>
      </c>
      <c r="AS21" s="85"/>
      <c r="AT21" s="88">
        <v>36.197544472001766</v>
      </c>
    </row>
    <row r="22" spans="1:46" x14ac:dyDescent="0.3">
      <c r="A22" s="87" t="s">
        <v>94</v>
      </c>
      <c r="B22" s="87" t="s">
        <v>104</v>
      </c>
      <c r="C22" s="87" t="s">
        <v>123</v>
      </c>
      <c r="D22" s="87" t="s">
        <v>124</v>
      </c>
      <c r="E22" s="87" t="s">
        <v>57</v>
      </c>
      <c r="F22" s="87" t="s">
        <v>56</v>
      </c>
      <c r="G22" s="87" t="s">
        <v>39</v>
      </c>
      <c r="H22" s="88">
        <v>4.7180267491181649</v>
      </c>
      <c r="I22" s="85"/>
      <c r="J22" s="88">
        <v>5.9376504114087307</v>
      </c>
      <c r="K22" s="88">
        <v>2.6664985096891534</v>
      </c>
      <c r="L22" s="85"/>
      <c r="M22" s="88">
        <v>6.5938776137014994</v>
      </c>
      <c r="N22" s="88">
        <v>2.98759516140873E-2</v>
      </c>
      <c r="O22" s="88">
        <v>2.7854985447200176</v>
      </c>
      <c r="P22" s="88">
        <v>0.77236508188932984</v>
      </c>
      <c r="Q22" s="88">
        <v>9.8095078321208118E-2</v>
      </c>
      <c r="R22" s="88">
        <v>4.0273397495039678</v>
      </c>
      <c r="S22" s="85"/>
      <c r="T22" s="88">
        <v>2.257210426499118</v>
      </c>
      <c r="U22" s="88">
        <v>4.6663325777777783E-3</v>
      </c>
      <c r="V22" s="85"/>
      <c r="W22" s="85"/>
      <c r="X22" s="88">
        <v>5.1054093332451504</v>
      </c>
      <c r="Y22" s="85"/>
      <c r="Z22" s="88">
        <v>0.52628764472773382</v>
      </c>
      <c r="AA22" s="88">
        <v>9.698886194003526</v>
      </c>
      <c r="AB22" s="88">
        <v>1.9421156031084659</v>
      </c>
      <c r="AC22" s="88">
        <v>4.7307742218474429</v>
      </c>
      <c r="AD22" s="85"/>
      <c r="AE22" s="85"/>
      <c r="AF22" s="85"/>
      <c r="AG22" s="88">
        <v>1.0401938118496473E-2</v>
      </c>
      <c r="AH22" s="88">
        <v>3.205864336210317</v>
      </c>
      <c r="AI22" s="85"/>
      <c r="AJ22" s="88">
        <v>0.96361463831569683</v>
      </c>
      <c r="AK22" s="88">
        <v>2.8278437473434743</v>
      </c>
      <c r="AL22" s="88">
        <v>5.2097898103835973</v>
      </c>
      <c r="AM22" s="88">
        <v>8.1686090109126983</v>
      </c>
      <c r="AN22" s="88">
        <v>0.5053985151917989</v>
      </c>
      <c r="AO22" s="88">
        <v>2.1931509038249559</v>
      </c>
      <c r="AP22" s="85"/>
      <c r="AQ22" s="88">
        <v>0.7450496204916226</v>
      </c>
      <c r="AR22" s="88">
        <v>0.62119759388999118</v>
      </c>
      <c r="AS22" s="88">
        <v>0.59637223078924162</v>
      </c>
      <c r="AT22" s="88">
        <v>0.80527815526895929</v>
      </c>
    </row>
    <row r="23" spans="1:46" x14ac:dyDescent="0.3">
      <c r="A23" s="87" t="s">
        <v>94</v>
      </c>
      <c r="B23" s="87" t="s">
        <v>104</v>
      </c>
      <c r="C23" s="87" t="s">
        <v>125</v>
      </c>
      <c r="D23" s="87" t="s">
        <v>126</v>
      </c>
      <c r="E23" s="87" t="s">
        <v>57</v>
      </c>
      <c r="F23" s="87" t="s">
        <v>56</v>
      </c>
      <c r="G23" s="87" t="s">
        <v>39</v>
      </c>
      <c r="H23" s="88">
        <v>67.598810660604045</v>
      </c>
      <c r="I23" s="88">
        <v>134.90247694664905</v>
      </c>
      <c r="J23" s="88">
        <v>349.99089495701054</v>
      </c>
      <c r="K23" s="88">
        <v>752.74933593143726</v>
      </c>
      <c r="L23" s="88">
        <v>638.18950484678135</v>
      </c>
      <c r="M23" s="88">
        <v>702.92052649581126</v>
      </c>
      <c r="N23" s="88">
        <v>1552.4395943562608</v>
      </c>
      <c r="O23" s="88">
        <v>493.89451150242508</v>
      </c>
      <c r="P23" s="88">
        <v>202.22977266699738</v>
      </c>
      <c r="Q23" s="88">
        <v>875.24305555555566</v>
      </c>
      <c r="R23" s="88">
        <v>67.854175574625216</v>
      </c>
      <c r="S23" s="88">
        <v>82.855620961199293</v>
      </c>
      <c r="T23" s="88">
        <v>640.27676943011465</v>
      </c>
      <c r="U23" s="88">
        <v>760.17135085648147</v>
      </c>
      <c r="V23" s="88">
        <v>288.16757678130506</v>
      </c>
      <c r="W23" s="88">
        <v>395.86699313932968</v>
      </c>
      <c r="X23" s="88">
        <v>1721.5905299327603</v>
      </c>
      <c r="Y23" s="88">
        <v>293.93988299713402</v>
      </c>
      <c r="Z23" s="88">
        <v>634.99309185956793</v>
      </c>
      <c r="AA23" s="88">
        <v>590.86817128858024</v>
      </c>
      <c r="AB23" s="88">
        <v>481.3011403946208</v>
      </c>
      <c r="AC23" s="88">
        <v>283.99904992614643</v>
      </c>
      <c r="AD23" s="88">
        <v>433.03718446097878</v>
      </c>
      <c r="AE23" s="88">
        <v>368.07762992283949</v>
      </c>
      <c r="AF23" s="88">
        <v>463.65858952050269</v>
      </c>
      <c r="AG23" s="88">
        <v>612.83902392636696</v>
      </c>
      <c r="AH23" s="88">
        <v>1004.6485590972222</v>
      </c>
      <c r="AI23" s="88">
        <v>267.76872316468251</v>
      </c>
      <c r="AJ23" s="88">
        <v>939.42600999338617</v>
      </c>
      <c r="AK23" s="88">
        <v>699.51174937312601</v>
      </c>
      <c r="AL23" s="88">
        <v>958.44316053461193</v>
      </c>
      <c r="AM23" s="88">
        <v>655.82772479607593</v>
      </c>
      <c r="AN23" s="88">
        <v>474.84493558862431</v>
      </c>
      <c r="AO23" s="88">
        <v>401.9319571935626</v>
      </c>
      <c r="AP23" s="85"/>
      <c r="AQ23" s="88">
        <v>292.17633760306438</v>
      </c>
      <c r="AR23" s="88">
        <v>708.10626269069678</v>
      </c>
      <c r="AS23" s="88">
        <v>77.352587081128746</v>
      </c>
      <c r="AT23" s="88">
        <v>581.85390711529988</v>
      </c>
    </row>
    <row r="24" spans="1:46" x14ac:dyDescent="0.3">
      <c r="A24" s="87" t="s">
        <v>94</v>
      </c>
      <c r="B24" s="87" t="s">
        <v>96</v>
      </c>
      <c r="C24" s="87" t="s">
        <v>41</v>
      </c>
      <c r="D24" s="87" t="s">
        <v>40</v>
      </c>
      <c r="E24" s="87" t="s">
        <v>41</v>
      </c>
      <c r="F24" s="87" t="s">
        <v>40</v>
      </c>
      <c r="G24" s="87" t="s">
        <v>39</v>
      </c>
      <c r="H24" s="88">
        <v>594.66975000517141</v>
      </c>
      <c r="I24" s="88">
        <v>1.7403750001989007</v>
      </c>
      <c r="J24" s="88">
        <v>647.79629999999997</v>
      </c>
      <c r="K24" s="88">
        <v>174.82842499982146</v>
      </c>
      <c r="L24" s="88">
        <v>9.7868999999999993</v>
      </c>
      <c r="M24" s="85"/>
      <c r="N24" s="88">
        <v>4058.3853822117626</v>
      </c>
      <c r="O24" s="85"/>
      <c r="P24" s="88">
        <v>315.9425500000001</v>
      </c>
      <c r="Q24" s="85"/>
      <c r="R24" s="88">
        <v>934.38730795544996</v>
      </c>
      <c r="S24" s="88">
        <v>818.75770964676212</v>
      </c>
      <c r="T24" s="88">
        <v>1689.9031374855797</v>
      </c>
      <c r="U24" s="88">
        <v>40.823999999999998</v>
      </c>
      <c r="V24" s="88">
        <v>29.360699999999998</v>
      </c>
      <c r="W24" s="85"/>
      <c r="X24" s="88">
        <v>82.360199999999992</v>
      </c>
      <c r="Y24" s="85"/>
      <c r="Z24" s="88">
        <v>134.90844999994053</v>
      </c>
      <c r="AA24" s="88">
        <v>247.73955000000001</v>
      </c>
      <c r="AB24" s="88">
        <v>50.610900000000001</v>
      </c>
      <c r="AC24" s="88">
        <v>156.95651249999997</v>
      </c>
      <c r="AD24" s="85"/>
      <c r="AE24" s="88">
        <v>192.30822499999999</v>
      </c>
      <c r="AF24" s="85"/>
      <c r="AG24" s="88">
        <v>11.172825</v>
      </c>
      <c r="AH24" s="85"/>
      <c r="AI24" s="88">
        <v>19.573799999999999</v>
      </c>
      <c r="AJ24" s="85"/>
      <c r="AK24" s="85"/>
      <c r="AL24" s="88">
        <v>20.411999999999999</v>
      </c>
      <c r="AM24" s="88">
        <v>118.96469999999999</v>
      </c>
      <c r="AN24" s="88">
        <v>23.37585</v>
      </c>
      <c r="AO24" s="88">
        <v>48.9345</v>
      </c>
      <c r="AP24" s="85"/>
      <c r="AQ24" s="88">
        <v>5628.4235085844393</v>
      </c>
      <c r="AR24" s="88">
        <v>71.735099999999989</v>
      </c>
      <c r="AS24" s="88">
        <v>3277.6192108241785</v>
      </c>
      <c r="AT24" s="88">
        <v>2933.0319750000003</v>
      </c>
    </row>
    <row r="25" spans="1:46" x14ac:dyDescent="0.3">
      <c r="A25" s="87" t="s">
        <v>94</v>
      </c>
      <c r="B25" s="87" t="s">
        <v>96</v>
      </c>
      <c r="C25" s="87" t="s">
        <v>65</v>
      </c>
      <c r="D25" s="87" t="s">
        <v>64</v>
      </c>
      <c r="E25" s="87" t="s">
        <v>65</v>
      </c>
      <c r="F25" s="87" t="s">
        <v>64</v>
      </c>
      <c r="G25" s="87" t="s">
        <v>39</v>
      </c>
      <c r="H25" s="88">
        <v>22.768839610757901</v>
      </c>
      <c r="I25" s="88">
        <v>36.119210291024338</v>
      </c>
      <c r="J25" s="88">
        <v>256.7489186432187</v>
      </c>
      <c r="K25" s="88">
        <v>157.46577145338802</v>
      </c>
      <c r="L25" s="88">
        <v>176.9975542417306</v>
      </c>
      <c r="M25" s="88">
        <v>853.07625772721417</v>
      </c>
      <c r="N25" s="88">
        <v>8.0882697311606204</v>
      </c>
      <c r="O25" s="88">
        <v>205.70673021622099</v>
      </c>
      <c r="P25" s="88">
        <v>70.278881853907308</v>
      </c>
      <c r="Q25" s="88">
        <v>17.6809167317511</v>
      </c>
      <c r="R25" s="88">
        <v>103.19845795866866</v>
      </c>
      <c r="S25" s="88">
        <v>4.9494160067976871</v>
      </c>
      <c r="T25" s="88">
        <v>146.457858272203</v>
      </c>
      <c r="U25" s="88">
        <v>160.74360517782202</v>
      </c>
      <c r="V25" s="88">
        <v>208.2349415926289</v>
      </c>
      <c r="W25" s="88">
        <v>99.627875758547916</v>
      </c>
      <c r="X25" s="88">
        <v>2742.1839580338101</v>
      </c>
      <c r="Y25" s="88">
        <v>427.08478090503598</v>
      </c>
      <c r="Z25" s="88">
        <v>85.660240910884994</v>
      </c>
      <c r="AA25" s="88">
        <v>40.804166086658505</v>
      </c>
      <c r="AB25" s="88">
        <v>174.399943134533</v>
      </c>
      <c r="AC25" s="88">
        <v>24.150697970688402</v>
      </c>
      <c r="AD25" s="88">
        <v>179.0915004210072</v>
      </c>
      <c r="AE25" s="88">
        <v>90.216854852223008</v>
      </c>
      <c r="AF25" s="88">
        <v>75.295488772062015</v>
      </c>
      <c r="AG25" s="88">
        <v>48.109726688941507</v>
      </c>
      <c r="AH25" s="88">
        <v>1261.69437661915</v>
      </c>
      <c r="AI25" s="88">
        <v>75.442673058058688</v>
      </c>
      <c r="AJ25" s="88">
        <v>261.5449334879076</v>
      </c>
      <c r="AK25" s="88">
        <v>29.54835765463644</v>
      </c>
      <c r="AL25" s="88">
        <v>1145.36510399742</v>
      </c>
      <c r="AM25" s="88">
        <v>667.283775861962</v>
      </c>
      <c r="AN25" s="88">
        <v>91.1910385898816</v>
      </c>
      <c r="AO25" s="88">
        <v>570.22923571600961</v>
      </c>
      <c r="AP25" s="88">
        <v>13.43277760418424</v>
      </c>
      <c r="AQ25" s="88">
        <v>81.845827657347087</v>
      </c>
      <c r="AR25" s="88">
        <v>417.44928150884499</v>
      </c>
      <c r="AS25" s="88">
        <v>47.156774937329601</v>
      </c>
      <c r="AT25" s="88">
        <v>328.35953149076528</v>
      </c>
    </row>
    <row r="26" spans="1:46" x14ac:dyDescent="0.3">
      <c r="A26" s="87" t="s">
        <v>97</v>
      </c>
      <c r="B26" s="87" t="s">
        <v>96</v>
      </c>
      <c r="C26" s="87" t="s">
        <v>65</v>
      </c>
      <c r="D26" s="87" t="s">
        <v>64</v>
      </c>
      <c r="E26" s="87" t="s">
        <v>65</v>
      </c>
      <c r="F26" s="87" t="s">
        <v>64</v>
      </c>
      <c r="G26" s="87" t="s">
        <v>39</v>
      </c>
      <c r="H26" s="88">
        <v>8.3984279999999991</v>
      </c>
      <c r="I26" s="88">
        <v>1.60687907</v>
      </c>
      <c r="J26" s="88">
        <v>20.6783763</v>
      </c>
      <c r="K26" s="88">
        <v>23.204222999999999</v>
      </c>
      <c r="L26" s="88">
        <v>29.780224</v>
      </c>
      <c r="M26" s="89">
        <v>68.896258000000003</v>
      </c>
      <c r="N26" s="88">
        <v>1.6434124400000001</v>
      </c>
      <c r="O26" s="89">
        <v>34.517530999999998</v>
      </c>
      <c r="P26" s="88">
        <v>10.802989999999999</v>
      </c>
      <c r="Q26" s="89">
        <v>8.8828943999999996</v>
      </c>
      <c r="R26" s="88">
        <v>12.260301500000001</v>
      </c>
      <c r="S26" s="88">
        <v>2.6656915999999997</v>
      </c>
      <c r="T26" s="88">
        <v>38.561746199999995</v>
      </c>
      <c r="U26" s="88">
        <v>34.351660000000003</v>
      </c>
      <c r="V26" s="88">
        <v>41.1110939</v>
      </c>
      <c r="W26" s="89">
        <v>20.195032000000001</v>
      </c>
      <c r="X26" s="88">
        <v>72.863028</v>
      </c>
      <c r="Y26" s="89">
        <v>49.459998999999996</v>
      </c>
      <c r="Z26" s="88">
        <v>19.279803399999999</v>
      </c>
      <c r="AA26" s="88">
        <v>14.3919169</v>
      </c>
      <c r="AB26" s="88">
        <v>53.839684999999996</v>
      </c>
      <c r="AC26" s="88">
        <v>11.803139700000001</v>
      </c>
      <c r="AD26" s="89">
        <v>45.482633000000007</v>
      </c>
      <c r="AE26" s="88">
        <v>38.692533999999995</v>
      </c>
      <c r="AF26" s="89">
        <v>15.9400373</v>
      </c>
      <c r="AG26" s="88">
        <v>12.7108592</v>
      </c>
      <c r="AH26" s="89">
        <v>61.655591000000001</v>
      </c>
      <c r="AI26" s="88">
        <v>17.608668499999997</v>
      </c>
      <c r="AJ26" s="89">
        <v>39.910089999999997</v>
      </c>
      <c r="AK26" s="89">
        <v>13.017894499999999</v>
      </c>
      <c r="AL26" s="88">
        <v>90.792338000000001</v>
      </c>
      <c r="AM26" s="88">
        <v>75.787530000000004</v>
      </c>
      <c r="AN26" s="88">
        <v>40.560634</v>
      </c>
      <c r="AO26" s="88">
        <v>62.286133999999997</v>
      </c>
      <c r="AP26" s="89">
        <v>4.6796654000000002</v>
      </c>
      <c r="AQ26" s="88">
        <v>11.841509</v>
      </c>
      <c r="AR26" s="88">
        <v>61.221504999999993</v>
      </c>
      <c r="AS26" s="88">
        <v>13.7651127</v>
      </c>
      <c r="AT26" s="88">
        <v>67.296371999999991</v>
      </c>
    </row>
    <row r="27" spans="1:46" x14ac:dyDescent="0.3">
      <c r="A27" s="87" t="s">
        <v>94</v>
      </c>
      <c r="B27" s="87" t="s">
        <v>93</v>
      </c>
      <c r="C27" s="87" t="s">
        <v>68</v>
      </c>
      <c r="D27" s="87" t="s">
        <v>95</v>
      </c>
      <c r="E27" s="87" t="s">
        <v>68</v>
      </c>
      <c r="F27" s="87" t="s">
        <v>95</v>
      </c>
      <c r="G27" s="87" t="s">
        <v>39</v>
      </c>
      <c r="H27" s="88">
        <v>15.2</v>
      </c>
      <c r="I27" s="88">
        <v>3.8</v>
      </c>
      <c r="J27" s="88">
        <v>75.999999999999986</v>
      </c>
      <c r="K27" s="88">
        <v>107.31199999999995</v>
      </c>
      <c r="L27" s="88">
        <v>632.85199999999986</v>
      </c>
      <c r="M27" s="88">
        <v>71.933999999999983</v>
      </c>
      <c r="N27" s="88">
        <v>12.122</v>
      </c>
      <c r="O27" s="88">
        <v>223.40199999999993</v>
      </c>
      <c r="P27" s="88">
        <v>83.524000000000001</v>
      </c>
      <c r="Q27" s="88">
        <v>1639.243999999999</v>
      </c>
      <c r="R27" s="88">
        <v>3.8</v>
      </c>
      <c r="S27" s="85"/>
      <c r="T27" s="88">
        <v>22.8</v>
      </c>
      <c r="U27" s="88">
        <v>908.84600000000034</v>
      </c>
      <c r="V27" s="88">
        <v>4.9399999999999995</v>
      </c>
      <c r="W27" s="88">
        <v>425.86600000000004</v>
      </c>
      <c r="X27" s="88">
        <v>28.728000000000002</v>
      </c>
      <c r="Y27" s="85"/>
      <c r="Z27" s="88">
        <v>88.16</v>
      </c>
      <c r="AA27" s="88">
        <v>1157.4419999999977</v>
      </c>
      <c r="AB27" s="88">
        <v>679.36399999999981</v>
      </c>
      <c r="AC27" s="88">
        <v>34.200000000000003</v>
      </c>
      <c r="AD27" s="88">
        <v>142.5</v>
      </c>
      <c r="AE27" s="88">
        <v>366.85200000000037</v>
      </c>
      <c r="AF27" s="88">
        <v>249.69799999999998</v>
      </c>
      <c r="AG27" s="88">
        <v>538.57399999999984</v>
      </c>
      <c r="AH27" s="88">
        <v>342.37999999999994</v>
      </c>
      <c r="AI27" s="88">
        <v>8.2080000000000002</v>
      </c>
      <c r="AJ27" s="88">
        <v>592.83800000000008</v>
      </c>
      <c r="AK27" s="88">
        <v>143.44999999999999</v>
      </c>
      <c r="AL27" s="88">
        <v>264.32799999999992</v>
      </c>
      <c r="AM27" s="88">
        <v>436.92400000000026</v>
      </c>
      <c r="AN27" s="88">
        <v>1576.2779999999975</v>
      </c>
      <c r="AO27" s="88">
        <v>42.940000000000005</v>
      </c>
      <c r="AP27" s="88">
        <v>30.818000000000001</v>
      </c>
      <c r="AQ27" s="88">
        <v>22.8</v>
      </c>
      <c r="AR27" s="88">
        <v>491.11199999999997</v>
      </c>
      <c r="AS27" s="88">
        <v>3.8</v>
      </c>
      <c r="AT27" s="88">
        <v>639.95799999999974</v>
      </c>
    </row>
    <row r="28" spans="1:46" x14ac:dyDescent="0.3">
      <c r="A28" s="87" t="s">
        <v>94</v>
      </c>
      <c r="B28" s="87" t="s">
        <v>127</v>
      </c>
      <c r="C28" s="87" t="s">
        <v>128</v>
      </c>
      <c r="D28" s="87" t="s">
        <v>129</v>
      </c>
      <c r="E28" s="87" t="s">
        <v>61</v>
      </c>
      <c r="F28" s="87" t="s">
        <v>60</v>
      </c>
      <c r="G28" s="87" t="s">
        <v>39</v>
      </c>
      <c r="H28" s="88">
        <v>13.955293820599833</v>
      </c>
      <c r="I28" s="88">
        <v>1.897670027817874</v>
      </c>
      <c r="J28" s="88">
        <v>32.382466497602117</v>
      </c>
      <c r="K28" s="88">
        <v>13.288819182858969</v>
      </c>
      <c r="L28" s="88">
        <v>10.879936555396332</v>
      </c>
      <c r="M28" s="88">
        <v>55.813211573744482</v>
      </c>
      <c r="N28" s="88">
        <v>1.3704070901076362</v>
      </c>
      <c r="O28" s="88">
        <v>27.978893273311972</v>
      </c>
      <c r="P28" s="88">
        <v>7.5364258070497625</v>
      </c>
      <c r="Q28" s="88">
        <v>2.1341599422792892</v>
      </c>
      <c r="R28" s="88">
        <v>13.928859152178397</v>
      </c>
      <c r="S28" s="88">
        <v>1.212752547706891</v>
      </c>
      <c r="T28" s="88">
        <v>21.947533080830532</v>
      </c>
      <c r="U28" s="88">
        <v>14.195553694437992</v>
      </c>
      <c r="V28" s="88">
        <v>8.6750475603391415</v>
      </c>
      <c r="W28" s="88">
        <v>7.1684520787970518</v>
      </c>
      <c r="X28" s="88">
        <v>301.61840013150271</v>
      </c>
      <c r="Y28" s="88">
        <v>29.894066703125265</v>
      </c>
      <c r="Z28" s="88">
        <v>31.56762278238811</v>
      </c>
      <c r="AA28" s="88">
        <v>4.8292120106670806</v>
      </c>
      <c r="AB28" s="88">
        <v>21.918411278800928</v>
      </c>
      <c r="AC28" s="88">
        <v>7.0945906590276193</v>
      </c>
      <c r="AD28" s="88">
        <v>9.0369312000375004</v>
      </c>
      <c r="AE28" s="88">
        <v>10.12967943140268</v>
      </c>
      <c r="AF28" s="88">
        <v>4.5166648401712726</v>
      </c>
      <c r="AG28" s="88">
        <v>2.5457747373177351</v>
      </c>
      <c r="AH28" s="88">
        <v>215.41217790759453</v>
      </c>
      <c r="AI28" s="88">
        <v>0.90442007153763604</v>
      </c>
      <c r="AJ28" s="88">
        <v>27.994440538147774</v>
      </c>
      <c r="AK28" s="88">
        <v>2.7333976021223219</v>
      </c>
      <c r="AL28" s="88">
        <v>106.5762605801164</v>
      </c>
      <c r="AM28" s="88">
        <v>69.764869463531895</v>
      </c>
      <c r="AN28" s="88">
        <v>7.1171593830659763</v>
      </c>
      <c r="AO28" s="88">
        <v>44.812281838478874</v>
      </c>
      <c r="AP28" s="88">
        <v>0.83073119297738152</v>
      </c>
      <c r="AQ28" s="88">
        <v>8.9112518045682556</v>
      </c>
      <c r="AR28" s="88">
        <v>28.811064798492925</v>
      </c>
      <c r="AS28" s="88">
        <v>7.970534107576281</v>
      </c>
      <c r="AT28" s="88">
        <v>38.058064580440721</v>
      </c>
    </row>
    <row r="29" spans="1:46" x14ac:dyDescent="0.3">
      <c r="A29" s="87" t="s">
        <v>94</v>
      </c>
      <c r="B29" s="87" t="s">
        <v>127</v>
      </c>
      <c r="C29" s="87" t="s">
        <v>130</v>
      </c>
      <c r="D29" s="87" t="s">
        <v>131</v>
      </c>
      <c r="E29" s="87" t="s">
        <v>61</v>
      </c>
      <c r="F29" s="87" t="s">
        <v>60</v>
      </c>
      <c r="G29" s="87" t="s">
        <v>39</v>
      </c>
      <c r="H29" s="88">
        <v>208.62462732941043</v>
      </c>
      <c r="I29" s="88">
        <v>51.632296740139829</v>
      </c>
      <c r="J29" s="88">
        <v>643.17636405537451</v>
      </c>
      <c r="K29" s="88">
        <v>260.23230720014897</v>
      </c>
      <c r="L29" s="88">
        <v>243.58700846767124</v>
      </c>
      <c r="M29" s="88">
        <v>1125.6180078517432</v>
      </c>
      <c r="N29" s="88">
        <v>35.848523992411685</v>
      </c>
      <c r="O29" s="88">
        <v>563.25674272017898</v>
      </c>
      <c r="P29" s="88">
        <v>151.51333565524959</v>
      </c>
      <c r="Q29" s="88">
        <v>56.857788605281264</v>
      </c>
      <c r="R29" s="88">
        <v>268.50209219084064</v>
      </c>
      <c r="S29" s="88">
        <v>30.480948248230124</v>
      </c>
      <c r="T29" s="88">
        <v>421.67455728879838</v>
      </c>
      <c r="U29" s="88">
        <v>254.83655819201911</v>
      </c>
      <c r="V29" s="88">
        <v>175.73637057056263</v>
      </c>
      <c r="W29" s="88">
        <v>146.69221925653301</v>
      </c>
      <c r="X29" s="88">
        <v>4432.7920856355249</v>
      </c>
      <c r="Y29" s="88">
        <v>570.97358944406017</v>
      </c>
      <c r="Z29" s="88">
        <v>591.8100391879824</v>
      </c>
      <c r="AA29" s="88">
        <v>126.16451796484556</v>
      </c>
      <c r="AB29" s="88">
        <v>435.99798512906506</v>
      </c>
      <c r="AC29" s="88">
        <v>154.5644974646749</v>
      </c>
      <c r="AD29" s="88">
        <v>179.8467374022747</v>
      </c>
      <c r="AE29" s="88">
        <v>248.65942042764655</v>
      </c>
      <c r="AF29" s="88">
        <v>81.565019606797435</v>
      </c>
      <c r="AG29" s="88">
        <v>67.557870443881797</v>
      </c>
      <c r="AH29" s="88">
        <v>2069.5296174617583</v>
      </c>
      <c r="AI29" s="88">
        <v>20.17609296291139</v>
      </c>
      <c r="AJ29" s="88">
        <v>478.80631032786044</v>
      </c>
      <c r="AK29" s="88">
        <v>65.103172272014476</v>
      </c>
      <c r="AL29" s="88">
        <v>1934.5046044932496</v>
      </c>
      <c r="AM29" s="88">
        <v>1351.0360456238977</v>
      </c>
      <c r="AN29" s="88">
        <v>203.96610637855139</v>
      </c>
      <c r="AO29" s="88">
        <v>770.62272537721549</v>
      </c>
      <c r="AP29" s="88">
        <v>20.307433735812509</v>
      </c>
      <c r="AQ29" s="88">
        <v>189.54152015496152</v>
      </c>
      <c r="AR29" s="88">
        <v>576.69340866374102</v>
      </c>
      <c r="AS29" s="88">
        <v>156.41896548991656</v>
      </c>
      <c r="AT29" s="88">
        <v>690.93584991487023</v>
      </c>
    </row>
    <row r="30" spans="1:46" x14ac:dyDescent="0.3">
      <c r="A30" s="87" t="s">
        <v>94</v>
      </c>
      <c r="B30" s="87" t="s">
        <v>127</v>
      </c>
      <c r="C30" s="87" t="s">
        <v>132</v>
      </c>
      <c r="D30" s="87" t="s">
        <v>133</v>
      </c>
      <c r="E30" s="87" t="s">
        <v>61</v>
      </c>
      <c r="F30" s="87" t="s">
        <v>60</v>
      </c>
      <c r="G30" s="87" t="s">
        <v>39</v>
      </c>
      <c r="H30" s="88">
        <v>0.53318300318039324</v>
      </c>
      <c r="I30" s="88">
        <v>0.24004263124325573</v>
      </c>
      <c r="J30" s="88">
        <v>2.2674721939644957</v>
      </c>
      <c r="K30" s="88">
        <v>0.68475607542302119</v>
      </c>
      <c r="L30" s="88">
        <v>0.71294227061117232</v>
      </c>
      <c r="M30" s="88">
        <v>5.1726672555483333</v>
      </c>
      <c r="N30" s="88">
        <v>6.0245591943564644E-2</v>
      </c>
      <c r="O30" s="88">
        <v>1.6160949895502019</v>
      </c>
      <c r="P30" s="88">
        <v>0.38489102411676085</v>
      </c>
      <c r="Q30" s="88">
        <v>9.61829474090692E-2</v>
      </c>
      <c r="R30" s="88">
        <v>1.0515184251561611</v>
      </c>
      <c r="S30" s="88">
        <v>6.6363972823928044E-2</v>
      </c>
      <c r="T30" s="88">
        <v>1.0925640924024764</v>
      </c>
      <c r="U30" s="88">
        <v>0.58322728880044117</v>
      </c>
      <c r="V30" s="88">
        <v>0.57422670027194</v>
      </c>
      <c r="W30" s="88">
        <v>0.31525991990448582</v>
      </c>
      <c r="X30" s="88">
        <v>13.232973916672316</v>
      </c>
      <c r="Y30" s="88">
        <v>1.9923737906439287</v>
      </c>
      <c r="Z30" s="88">
        <v>0.77211850784626901</v>
      </c>
      <c r="AA30" s="88">
        <v>0.27297121408656655</v>
      </c>
      <c r="AB30" s="88">
        <v>1.0701745325884464</v>
      </c>
      <c r="AC30" s="88">
        <v>0.30865483476897349</v>
      </c>
      <c r="AD30" s="88">
        <v>0.53857763355938537</v>
      </c>
      <c r="AE30" s="88">
        <v>0.50896418914391695</v>
      </c>
      <c r="AF30" s="88">
        <v>0.28246657441767931</v>
      </c>
      <c r="AG30" s="88">
        <v>0.23016079679585735</v>
      </c>
      <c r="AH30" s="88">
        <v>7.2127118708372997</v>
      </c>
      <c r="AI30" s="88">
        <v>6.6908341772866128E-2</v>
      </c>
      <c r="AJ30" s="88">
        <v>1.2094614749226684</v>
      </c>
      <c r="AK30" s="88">
        <v>0.15137064012961499</v>
      </c>
      <c r="AL30" s="88">
        <v>5.0961462995921725</v>
      </c>
      <c r="AM30" s="88">
        <v>6.6329236134266569</v>
      </c>
      <c r="AN30" s="88">
        <v>0.54989371080668192</v>
      </c>
      <c r="AO30" s="88">
        <v>2.4531417718922244</v>
      </c>
      <c r="AP30" s="88">
        <v>4.8655138752066757E-2</v>
      </c>
      <c r="AQ30" s="88">
        <v>0.56833095705462022</v>
      </c>
      <c r="AR30" s="88">
        <v>1.7688358344552668</v>
      </c>
      <c r="AS30" s="88">
        <v>0.57071619460944101</v>
      </c>
      <c r="AT30" s="88">
        <v>2.5397276977151586</v>
      </c>
    </row>
    <row r="31" spans="1:46" x14ac:dyDescent="0.3">
      <c r="A31" s="87" t="s">
        <v>94</v>
      </c>
      <c r="B31" s="87" t="s">
        <v>127</v>
      </c>
      <c r="C31" s="87" t="s">
        <v>134</v>
      </c>
      <c r="D31" s="87" t="s">
        <v>135</v>
      </c>
      <c r="E31" s="87" t="s">
        <v>61</v>
      </c>
      <c r="F31" s="87" t="s">
        <v>60</v>
      </c>
      <c r="G31" s="87" t="s">
        <v>39</v>
      </c>
      <c r="H31" s="88">
        <v>2979.0143656230953</v>
      </c>
      <c r="I31" s="88">
        <v>839.85053263448037</v>
      </c>
      <c r="J31" s="88">
        <v>9076.7197714212907</v>
      </c>
      <c r="K31" s="88">
        <v>4456.2809318799418</v>
      </c>
      <c r="L31" s="88">
        <v>4159.5520101842285</v>
      </c>
      <c r="M31" s="88">
        <v>16489.839896417368</v>
      </c>
      <c r="N31" s="88">
        <v>376.70331521161171</v>
      </c>
      <c r="O31" s="88">
        <v>7281.3827228857581</v>
      </c>
      <c r="P31" s="88">
        <v>2509.9034098229022</v>
      </c>
      <c r="Q31" s="88">
        <v>812.77502074833023</v>
      </c>
      <c r="R31" s="88">
        <v>4414.0299308237172</v>
      </c>
      <c r="S31" s="88">
        <v>304.78961178837909</v>
      </c>
      <c r="T31" s="88">
        <v>6469.0131638029507</v>
      </c>
      <c r="U31" s="88">
        <v>4550.1404631754795</v>
      </c>
      <c r="V31" s="88">
        <v>3111.6809413954979</v>
      </c>
      <c r="W31" s="88">
        <v>2327.0218762924005</v>
      </c>
      <c r="X31" s="88">
        <v>66551.582869501348</v>
      </c>
      <c r="Y31" s="88">
        <v>10431.128732399109</v>
      </c>
      <c r="Z31" s="88">
        <v>5581.2450887510458</v>
      </c>
      <c r="AA31" s="88">
        <v>1556.7775107312905</v>
      </c>
      <c r="AB31" s="88">
        <v>5838.6410698546724</v>
      </c>
      <c r="AC31" s="88">
        <v>1650.3988408089831</v>
      </c>
      <c r="AD31" s="88">
        <v>3470.2919962820647</v>
      </c>
      <c r="AE31" s="88">
        <v>3540.2312593611246</v>
      </c>
      <c r="AF31" s="88">
        <v>1439.506460734214</v>
      </c>
      <c r="AG31" s="88">
        <v>1050.5207803854964</v>
      </c>
      <c r="AH31" s="88">
        <v>33203.990918509422</v>
      </c>
      <c r="AI31" s="88">
        <v>674.4723195211169</v>
      </c>
      <c r="AJ31" s="88">
        <v>7991.0827805606505</v>
      </c>
      <c r="AK31" s="88">
        <v>860.7379695293489</v>
      </c>
      <c r="AL31" s="88">
        <v>28845.73048096777</v>
      </c>
      <c r="AM31" s="88">
        <v>22207.057523071475</v>
      </c>
      <c r="AN31" s="88">
        <v>3164.2227859342374</v>
      </c>
      <c r="AO31" s="88">
        <v>12498.857849469427</v>
      </c>
      <c r="AP31" s="88">
        <v>263.02473985270353</v>
      </c>
      <c r="AQ31" s="88">
        <v>3032.1615360843043</v>
      </c>
      <c r="AR31" s="88">
        <v>9271.5150377938753</v>
      </c>
      <c r="AS31" s="88">
        <v>2123.2416540930012</v>
      </c>
      <c r="AT31" s="88">
        <v>13566.714729732925</v>
      </c>
    </row>
    <row r="32" spans="1:46" x14ac:dyDescent="0.3">
      <c r="A32" s="87" t="s">
        <v>94</v>
      </c>
      <c r="B32" s="87" t="s">
        <v>136</v>
      </c>
      <c r="C32" s="87" t="s">
        <v>49</v>
      </c>
      <c r="D32" s="87" t="s">
        <v>137</v>
      </c>
      <c r="E32" s="87" t="s">
        <v>49</v>
      </c>
      <c r="F32" s="87" t="s">
        <v>48</v>
      </c>
      <c r="G32" s="87" t="s">
        <v>39</v>
      </c>
      <c r="H32" s="85"/>
      <c r="I32" s="85"/>
      <c r="J32" s="88">
        <v>19.540000000000003</v>
      </c>
      <c r="K32" s="85"/>
      <c r="L32" s="85"/>
      <c r="M32" s="84"/>
      <c r="N32" s="85"/>
      <c r="O32" s="89">
        <v>2172.2399999999998</v>
      </c>
      <c r="P32" s="88">
        <v>3.1</v>
      </c>
      <c r="Q32" s="84"/>
      <c r="R32" s="85"/>
      <c r="S32" s="85"/>
      <c r="T32" s="88">
        <v>96.78</v>
      </c>
      <c r="U32" s="88">
        <v>297.02999999999997</v>
      </c>
      <c r="V32" s="88">
        <v>4.5</v>
      </c>
      <c r="W32" s="89">
        <v>672.6</v>
      </c>
      <c r="X32" s="85"/>
      <c r="Y32" s="84"/>
      <c r="Z32" s="85"/>
      <c r="AA32" s="88">
        <v>159.19296</v>
      </c>
      <c r="AB32" s="85"/>
      <c r="AC32" s="85"/>
      <c r="AD32" s="84"/>
      <c r="AE32" s="85"/>
      <c r="AF32" s="84"/>
      <c r="AG32" s="88">
        <v>1.8000000000000003</v>
      </c>
      <c r="AH32" s="89">
        <v>1506.56</v>
      </c>
      <c r="AI32" s="85"/>
      <c r="AJ32" s="89">
        <v>1728.8600000000001</v>
      </c>
      <c r="AK32" s="84"/>
      <c r="AL32" s="85"/>
      <c r="AM32" s="88">
        <v>212.18000000000004</v>
      </c>
      <c r="AN32" s="88">
        <v>639.60599000000002</v>
      </c>
      <c r="AO32" s="85"/>
      <c r="AP32" s="84"/>
      <c r="AQ32" s="88">
        <v>660.53</v>
      </c>
      <c r="AR32" s="88">
        <v>14127.51</v>
      </c>
      <c r="AS32" s="88">
        <v>55.14</v>
      </c>
      <c r="AT32" s="88">
        <v>14.529999999999998</v>
      </c>
    </row>
    <row r="33" spans="1:46" x14ac:dyDescent="0.3">
      <c r="A33" s="87" t="s">
        <v>264</v>
      </c>
      <c r="B33" s="87" t="s">
        <v>136</v>
      </c>
      <c r="C33" s="87" t="s">
        <v>49</v>
      </c>
      <c r="D33" s="87" t="s">
        <v>137</v>
      </c>
      <c r="E33" s="87" t="s">
        <v>49</v>
      </c>
      <c r="F33" s="87" t="s">
        <v>48</v>
      </c>
      <c r="G33" s="87" t="s">
        <v>39</v>
      </c>
      <c r="H33" s="85"/>
      <c r="I33" s="85"/>
      <c r="J33" s="85"/>
      <c r="K33" s="85"/>
      <c r="L33" s="88">
        <v>30</v>
      </c>
      <c r="M33" s="85"/>
      <c r="N33" s="85"/>
      <c r="O33" s="85"/>
      <c r="P33" s="85"/>
      <c r="Q33" s="85"/>
      <c r="R33" s="85"/>
      <c r="S33" s="85"/>
      <c r="T33" s="85"/>
      <c r="U33" s="88">
        <v>249.69</v>
      </c>
      <c r="V33" s="85"/>
      <c r="W33" s="85"/>
      <c r="X33" s="85"/>
      <c r="Y33" s="85"/>
      <c r="Z33" s="85"/>
      <c r="AA33" s="85"/>
      <c r="AB33" s="85"/>
      <c r="AC33" s="85"/>
      <c r="AD33" s="88">
        <v>53</v>
      </c>
      <c r="AE33" s="85"/>
      <c r="AF33" s="88">
        <v>22.1</v>
      </c>
      <c r="AG33" s="85"/>
      <c r="AH33" s="85"/>
      <c r="AI33" s="85"/>
      <c r="AJ33" s="85"/>
      <c r="AK33" s="85"/>
      <c r="AL33" s="85"/>
      <c r="AM33" s="85"/>
      <c r="AN33" s="85"/>
      <c r="AO33" s="88">
        <v>2.5</v>
      </c>
      <c r="AP33" s="85"/>
      <c r="AQ33" s="85"/>
      <c r="AR33" s="85"/>
      <c r="AS33" s="85"/>
      <c r="AT33" s="85"/>
    </row>
    <row r="34" spans="1:46" x14ac:dyDescent="0.3">
      <c r="A34" s="87" t="s">
        <v>265</v>
      </c>
      <c r="B34" s="87" t="s">
        <v>136</v>
      </c>
      <c r="C34" s="87" t="s">
        <v>49</v>
      </c>
      <c r="D34" s="87" t="s">
        <v>137</v>
      </c>
      <c r="E34" s="87" t="s">
        <v>49</v>
      </c>
      <c r="F34" s="87" t="s">
        <v>48</v>
      </c>
      <c r="G34" s="87" t="s">
        <v>39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8">
        <v>1612.0595000000001</v>
      </c>
      <c r="Y34" s="85"/>
      <c r="Z34" s="85"/>
      <c r="AA34" s="85"/>
      <c r="AB34" s="85"/>
      <c r="AC34" s="85"/>
      <c r="AD34" s="85"/>
      <c r="AE34" s="85"/>
      <c r="AF34" s="85"/>
      <c r="AG34" s="85"/>
      <c r="AH34" s="88">
        <v>312.77600000000001</v>
      </c>
      <c r="AI34" s="85"/>
      <c r="AJ34" s="85"/>
      <c r="AK34" s="85"/>
      <c r="AL34" s="88">
        <v>111.83750000000001</v>
      </c>
      <c r="AM34" s="85"/>
      <c r="AN34" s="85"/>
      <c r="AO34" s="85"/>
      <c r="AP34" s="85"/>
      <c r="AQ34" s="85"/>
      <c r="AR34" s="85"/>
      <c r="AS34" s="85"/>
      <c r="AT34" s="85"/>
    </row>
    <row r="35" spans="1:46" x14ac:dyDescent="0.3">
      <c r="A35" s="87" t="s">
        <v>266</v>
      </c>
      <c r="B35" s="87" t="s">
        <v>136</v>
      </c>
      <c r="C35" s="87" t="s">
        <v>49</v>
      </c>
      <c r="D35" s="87" t="s">
        <v>137</v>
      </c>
      <c r="E35" s="87" t="s">
        <v>49</v>
      </c>
      <c r="F35" s="87" t="s">
        <v>48</v>
      </c>
      <c r="G35" s="87" t="s">
        <v>39</v>
      </c>
      <c r="H35" s="85"/>
      <c r="I35" s="85"/>
      <c r="J35" s="85"/>
      <c r="K35" s="85"/>
      <c r="L35" s="85"/>
      <c r="M35" s="88">
        <v>187.75898000000009</v>
      </c>
      <c r="N35" s="85"/>
      <c r="O35" s="88">
        <v>249.69299999999998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8">
        <v>3560.16</v>
      </c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</row>
    <row r="36" spans="1:46" x14ac:dyDescent="0.3">
      <c r="A36" s="87" t="s">
        <v>94</v>
      </c>
      <c r="B36" s="87" t="s">
        <v>104</v>
      </c>
      <c r="C36" s="87" t="s">
        <v>51</v>
      </c>
      <c r="D36" s="87" t="s">
        <v>50</v>
      </c>
      <c r="E36" s="87" t="s">
        <v>51</v>
      </c>
      <c r="F36" s="87" t="s">
        <v>50</v>
      </c>
      <c r="G36" s="87" t="s">
        <v>39</v>
      </c>
      <c r="H36" s="88">
        <v>0</v>
      </c>
      <c r="I36" s="88">
        <v>0</v>
      </c>
      <c r="J36" s="88">
        <v>0.14932323365520001</v>
      </c>
      <c r="K36" s="88">
        <v>0.42436007264640002</v>
      </c>
      <c r="L36" s="88">
        <v>0</v>
      </c>
      <c r="M36" s="88">
        <v>5.9796749542991998</v>
      </c>
      <c r="N36" s="88">
        <v>0</v>
      </c>
      <c r="O36" s="88">
        <v>1.0912554180264</v>
      </c>
      <c r="P36" s="88">
        <v>0</v>
      </c>
      <c r="Q36" s="88">
        <v>0</v>
      </c>
      <c r="R36" s="88">
        <v>22.1786395482168</v>
      </c>
      <c r="S36" s="88">
        <v>0</v>
      </c>
      <c r="T36" s="88">
        <v>3.7714081600800003E-2</v>
      </c>
      <c r="U36" s="88">
        <v>0</v>
      </c>
      <c r="V36" s="88">
        <v>0</v>
      </c>
      <c r="W36" s="88">
        <v>0</v>
      </c>
      <c r="X36" s="88">
        <v>21.12513254186808</v>
      </c>
      <c r="Y36" s="88">
        <v>0</v>
      </c>
      <c r="Z36" s="88">
        <v>0</v>
      </c>
      <c r="AA36" s="88">
        <v>0.1346055432744</v>
      </c>
      <c r="AB36" s="88">
        <v>0.70644913827840006</v>
      </c>
      <c r="AC36" s="88">
        <v>8.8306142284800007E-2</v>
      </c>
      <c r="AD36" s="88">
        <v>0</v>
      </c>
      <c r="AE36" s="88">
        <v>0</v>
      </c>
      <c r="AF36" s="88">
        <v>0</v>
      </c>
      <c r="AG36" s="88">
        <v>0</v>
      </c>
      <c r="AH36" s="88">
        <v>6.6826209126446088</v>
      </c>
      <c r="AI36" s="88">
        <v>0</v>
      </c>
      <c r="AJ36" s="88">
        <v>6.0710472820800006E-2</v>
      </c>
      <c r="AK36" s="88">
        <v>4.2926596944000008E-2</v>
      </c>
      <c r="AL36" s="88">
        <v>6.0069640052136002</v>
      </c>
      <c r="AM36" s="88">
        <v>13.434491750724002</v>
      </c>
      <c r="AN36" s="88">
        <v>6.9602410759199998E-2</v>
      </c>
      <c r="AO36" s="88">
        <v>0</v>
      </c>
      <c r="AP36" s="88">
        <v>0</v>
      </c>
      <c r="AQ36" s="88">
        <v>6.9295792209599999E-2</v>
      </c>
      <c r="AR36" s="88">
        <v>0.56356489416480005</v>
      </c>
      <c r="AS36" s="88">
        <v>0</v>
      </c>
      <c r="AT36" s="88">
        <v>5.6801086313400004</v>
      </c>
    </row>
    <row r="37" spans="1:46" x14ac:dyDescent="0.3">
      <c r="A37" s="87" t="s">
        <v>97</v>
      </c>
      <c r="B37" s="87" t="s">
        <v>104</v>
      </c>
      <c r="C37" s="87" t="s">
        <v>51</v>
      </c>
      <c r="D37" s="87" t="s">
        <v>50</v>
      </c>
      <c r="E37" s="87" t="s">
        <v>51</v>
      </c>
      <c r="F37" s="87" t="s">
        <v>50</v>
      </c>
      <c r="G37" s="87" t="s">
        <v>39</v>
      </c>
      <c r="H37" s="88">
        <v>238.77755299999998</v>
      </c>
      <c r="I37" s="85"/>
      <c r="J37" s="88">
        <v>243.31241199999999</v>
      </c>
      <c r="K37" s="88">
        <v>52.382885000000002</v>
      </c>
      <c r="L37" s="85"/>
      <c r="M37" s="88">
        <v>156.21460499999998</v>
      </c>
      <c r="N37" s="88">
        <v>0.80737539089999999</v>
      </c>
      <c r="O37" s="88">
        <v>163.072406</v>
      </c>
      <c r="P37" s="88">
        <v>11.706924600000001</v>
      </c>
      <c r="Q37" s="88">
        <v>4.0876289999999997</v>
      </c>
      <c r="R37" s="88">
        <v>151.05183</v>
      </c>
      <c r="S37" s="85"/>
      <c r="T37" s="88">
        <v>49.268568999999999</v>
      </c>
      <c r="U37" s="88">
        <v>4.4752859999999997</v>
      </c>
      <c r="V37" s="85"/>
      <c r="W37" s="85"/>
      <c r="X37" s="88">
        <v>154.83584380000002</v>
      </c>
      <c r="Y37" s="88">
        <v>1.5804800000000001</v>
      </c>
      <c r="Z37" s="88">
        <v>24.880859999999998</v>
      </c>
      <c r="AA37" s="88">
        <v>320.78901300000001</v>
      </c>
      <c r="AB37" s="88">
        <v>112.24124299999998</v>
      </c>
      <c r="AC37" s="88">
        <v>119.49583899999999</v>
      </c>
      <c r="AD37" s="88">
        <v>3.2503989999999998</v>
      </c>
      <c r="AE37" s="88">
        <v>6.460731</v>
      </c>
      <c r="AF37" s="85"/>
      <c r="AG37" s="88">
        <v>4.6889269999999996</v>
      </c>
      <c r="AH37" s="88">
        <v>149.588437</v>
      </c>
      <c r="AI37" s="85"/>
      <c r="AJ37" s="88">
        <v>40.730811200000005</v>
      </c>
      <c r="AK37" s="88">
        <v>139.12037599999999</v>
      </c>
      <c r="AL37" s="88">
        <v>98.119132000000008</v>
      </c>
      <c r="AM37" s="88">
        <v>260.010896</v>
      </c>
      <c r="AN37" s="88">
        <v>9.1371199999999995</v>
      </c>
      <c r="AO37" s="88">
        <v>95.908367999999996</v>
      </c>
      <c r="AP37" s="85"/>
      <c r="AQ37" s="88">
        <v>61.963079999999998</v>
      </c>
      <c r="AR37" s="88">
        <v>50.049881900000003</v>
      </c>
      <c r="AS37" s="88">
        <v>23.072517999999999</v>
      </c>
      <c r="AT37" s="88">
        <v>26.195118999999998</v>
      </c>
    </row>
    <row r="38" spans="1:46" x14ac:dyDescent="0.3">
      <c r="A38" s="87" t="s">
        <v>94</v>
      </c>
      <c r="B38" s="87" t="s">
        <v>96</v>
      </c>
      <c r="C38" s="87" t="s">
        <v>67</v>
      </c>
      <c r="D38" s="87" t="s">
        <v>66</v>
      </c>
      <c r="E38" s="87" t="s">
        <v>67</v>
      </c>
      <c r="F38" s="87" t="s">
        <v>66</v>
      </c>
      <c r="G38" s="87" t="s">
        <v>39</v>
      </c>
      <c r="H38" s="88">
        <v>197.82952550868956</v>
      </c>
      <c r="I38" s="88">
        <v>209.41139788872604</v>
      </c>
      <c r="J38" s="88">
        <v>929.81943074103424</v>
      </c>
      <c r="K38" s="88">
        <v>2718.8151045342292</v>
      </c>
      <c r="L38" s="88">
        <v>2476.1135372555582</v>
      </c>
      <c r="M38" s="89">
        <v>9009.8852956985174</v>
      </c>
      <c r="N38" s="88">
        <v>135.1996201358896</v>
      </c>
      <c r="O38" s="89">
        <v>2938.2045794605233</v>
      </c>
      <c r="P38" s="88">
        <v>888.09982506299639</v>
      </c>
      <c r="Q38" s="89">
        <v>482.78017555768071</v>
      </c>
      <c r="R38" s="88">
        <v>733.55488661664583</v>
      </c>
      <c r="S38" s="88">
        <v>61.842205977793775</v>
      </c>
      <c r="T38" s="88">
        <v>1201.8669550995187</v>
      </c>
      <c r="U38" s="88">
        <v>2291.3321260755934</v>
      </c>
      <c r="V38" s="88">
        <v>2130.7821362610225</v>
      </c>
      <c r="W38" s="89">
        <v>1555.2614867965258</v>
      </c>
      <c r="X38" s="88">
        <v>18443.247436406698</v>
      </c>
      <c r="Y38" s="89">
        <v>6033.0664867325113</v>
      </c>
      <c r="Z38" s="88">
        <v>1341.0457023273239</v>
      </c>
      <c r="AA38" s="88">
        <v>583.06534428863347</v>
      </c>
      <c r="AB38" s="88">
        <v>2732.7064892169997</v>
      </c>
      <c r="AC38" s="88">
        <v>266.47234240144951</v>
      </c>
      <c r="AD38" s="89">
        <v>2730.4849217725255</v>
      </c>
      <c r="AE38" s="88">
        <v>1899.418262573211</v>
      </c>
      <c r="AF38" s="89">
        <v>1189.1432809960263</v>
      </c>
      <c r="AG38" s="88">
        <v>986.44621507247473</v>
      </c>
      <c r="AH38" s="89">
        <v>11146.618223301766</v>
      </c>
      <c r="AI38" s="88">
        <v>993.73608538072119</v>
      </c>
      <c r="AJ38" s="89">
        <v>2813.8931354184251</v>
      </c>
      <c r="AK38" s="89">
        <v>677.11766308015808</v>
      </c>
      <c r="AL38" s="88">
        <v>18637.832226708004</v>
      </c>
      <c r="AM38" s="88">
        <v>8363.2127167901763</v>
      </c>
      <c r="AN38" s="88">
        <v>2117.5179412355287</v>
      </c>
      <c r="AO38" s="88">
        <v>5522.2379141732663</v>
      </c>
      <c r="AP38" s="89">
        <v>226.41326131370741</v>
      </c>
      <c r="AQ38" s="88">
        <v>802.08503891394105</v>
      </c>
      <c r="AR38" s="88">
        <v>4762.7167141041209</v>
      </c>
      <c r="AS38" s="88">
        <v>387.03774883731029</v>
      </c>
      <c r="AT38" s="88">
        <v>3392.316892684199</v>
      </c>
    </row>
    <row r="39" spans="1:46" x14ac:dyDescent="0.3">
      <c r="A39" s="87" t="s">
        <v>97</v>
      </c>
      <c r="B39" s="87" t="s">
        <v>104</v>
      </c>
      <c r="C39" s="87" t="s">
        <v>45</v>
      </c>
      <c r="D39" s="87" t="s">
        <v>44</v>
      </c>
      <c r="E39" s="87" t="s">
        <v>45</v>
      </c>
      <c r="F39" s="87" t="s">
        <v>44</v>
      </c>
      <c r="G39" s="87" t="s">
        <v>39</v>
      </c>
      <c r="H39" s="85"/>
      <c r="I39" s="88">
        <v>0.28074903000000001</v>
      </c>
      <c r="J39" s="88">
        <v>6.3948649999999994</v>
      </c>
      <c r="K39" s="85"/>
      <c r="L39" s="88">
        <v>285.13966408089999</v>
      </c>
      <c r="M39" s="88">
        <v>40.682772900000003</v>
      </c>
      <c r="N39" s="88">
        <v>0.68883119999999998</v>
      </c>
      <c r="O39" s="88">
        <v>59.678901191887242</v>
      </c>
      <c r="P39" s="85"/>
      <c r="Q39" s="85"/>
      <c r="R39" s="88">
        <v>3.1339269999999999</v>
      </c>
      <c r="S39" s="88">
        <v>0.95005439999999997</v>
      </c>
      <c r="T39" s="85"/>
      <c r="U39" s="88">
        <v>37.794722297300012</v>
      </c>
      <c r="V39" s="88">
        <v>79.762228007999994</v>
      </c>
      <c r="W39" s="88">
        <v>93.032047349999999</v>
      </c>
      <c r="X39" s="88">
        <v>352.142969515</v>
      </c>
      <c r="Y39" s="88">
        <v>223.29731000000001</v>
      </c>
      <c r="Z39" s="85"/>
      <c r="AA39" s="88">
        <v>7.624492</v>
      </c>
      <c r="AB39" s="85"/>
      <c r="AC39" s="85"/>
      <c r="AD39" s="88">
        <v>1.2982951399999998</v>
      </c>
      <c r="AE39" s="85"/>
      <c r="AF39" s="88">
        <v>31.190687838999999</v>
      </c>
      <c r="AG39" s="85"/>
      <c r="AH39" s="88">
        <v>105.41336448899999</v>
      </c>
      <c r="AI39" s="88">
        <v>96.769848699999997</v>
      </c>
      <c r="AJ39" s="88">
        <v>83.199828825300003</v>
      </c>
      <c r="AK39" s="88">
        <v>2.4610766000000002</v>
      </c>
      <c r="AL39" s="88">
        <v>55.068197505000008</v>
      </c>
      <c r="AM39" s="85"/>
      <c r="AN39" s="85"/>
      <c r="AO39" s="88">
        <v>4.5157834829999999</v>
      </c>
      <c r="AP39" s="88">
        <v>42.473291000000003</v>
      </c>
      <c r="AQ39" s="88">
        <v>2.631151</v>
      </c>
      <c r="AR39" s="88">
        <v>72.225960440800009</v>
      </c>
      <c r="AS39" s="88">
        <v>2.7126608000000001</v>
      </c>
      <c r="AT39" s="85"/>
    </row>
    <row r="40" spans="1:46" x14ac:dyDescent="0.3">
      <c r="A40" s="87" t="s">
        <v>94</v>
      </c>
      <c r="B40" s="87" t="s">
        <v>93</v>
      </c>
      <c r="C40" s="87" t="s">
        <v>70</v>
      </c>
      <c r="D40" s="87" t="s">
        <v>69</v>
      </c>
      <c r="E40" s="87" t="s">
        <v>70</v>
      </c>
      <c r="F40" s="87" t="s">
        <v>69</v>
      </c>
      <c r="G40" s="87" t="s">
        <v>39</v>
      </c>
      <c r="H40" s="88">
        <v>166.5856257708638</v>
      </c>
      <c r="I40" s="88">
        <v>29.824768429000002</v>
      </c>
      <c r="J40" s="88">
        <v>1176.9942833387206</v>
      </c>
      <c r="K40" s="88">
        <v>18090.783428892479</v>
      </c>
      <c r="L40" s="88">
        <v>788.49910691510161</v>
      </c>
      <c r="M40" s="88">
        <v>162.39269604</v>
      </c>
      <c r="N40" s="88">
        <v>887.73669007500007</v>
      </c>
      <c r="O40" s="88">
        <v>689.00013950500011</v>
      </c>
      <c r="P40" s="88">
        <v>25795.661840434506</v>
      </c>
      <c r="Q40" s="88">
        <v>31686.293359470212</v>
      </c>
      <c r="R40" s="88">
        <v>8408.5942195064308</v>
      </c>
      <c r="S40" s="85"/>
      <c r="T40" s="88">
        <v>1331.9828182428657</v>
      </c>
      <c r="U40" s="88">
        <v>41.987629631999994</v>
      </c>
      <c r="V40" s="85"/>
      <c r="W40" s="88">
        <v>220.88387133499998</v>
      </c>
      <c r="X40" s="88">
        <v>1147.1766182000001</v>
      </c>
      <c r="Y40" s="88">
        <v>25.925572969000001</v>
      </c>
      <c r="Z40" s="88">
        <v>5886.1182246081944</v>
      </c>
      <c r="AA40" s="88">
        <v>702.32171277700002</v>
      </c>
      <c r="AB40" s="88">
        <v>153.58933021420339</v>
      </c>
      <c r="AC40" s="88">
        <v>20741.129308230094</v>
      </c>
      <c r="AD40" s="88">
        <v>53.678406467000002</v>
      </c>
      <c r="AE40" s="88">
        <v>74384.108509215541</v>
      </c>
      <c r="AF40" s="88">
        <v>8.6172876430000009</v>
      </c>
      <c r="AG40" s="88">
        <v>768.85488623800006</v>
      </c>
      <c r="AH40" s="88">
        <v>2299.3525879140002</v>
      </c>
      <c r="AI40" s="88">
        <v>3.746016301</v>
      </c>
      <c r="AJ40" s="88">
        <v>77.310733388999992</v>
      </c>
      <c r="AK40" s="88">
        <v>210462.674075399</v>
      </c>
      <c r="AL40" s="88">
        <v>48926.182342107997</v>
      </c>
      <c r="AM40" s="88">
        <v>1217.455244557</v>
      </c>
      <c r="AN40" s="88">
        <v>794.08712836547829</v>
      </c>
      <c r="AO40" s="88">
        <v>2600.365080308</v>
      </c>
      <c r="AP40" s="88">
        <v>6.8009132240000003</v>
      </c>
      <c r="AQ40" s="88">
        <v>63.908308121214283</v>
      </c>
      <c r="AR40" s="88">
        <v>590.11542043600002</v>
      </c>
      <c r="AS40" s="88">
        <v>5552.0805371988508</v>
      </c>
      <c r="AT40" s="88">
        <v>46394.436742933387</v>
      </c>
    </row>
    <row r="41" spans="1:46" x14ac:dyDescent="0.3">
      <c r="A41" s="87" t="s">
        <v>94</v>
      </c>
      <c r="B41" s="87" t="s">
        <v>104</v>
      </c>
      <c r="C41" s="87" t="s">
        <v>109</v>
      </c>
      <c r="D41" s="87" t="s">
        <v>110</v>
      </c>
      <c r="E41" s="87" t="s">
        <v>59</v>
      </c>
      <c r="F41" s="87" t="s">
        <v>58</v>
      </c>
      <c r="G41" s="87" t="s">
        <v>71</v>
      </c>
      <c r="H41" s="88">
        <v>7.0832778922713009E-3</v>
      </c>
      <c r="I41" s="88">
        <v>1.2924866973810699E-2</v>
      </c>
      <c r="J41" s="88">
        <v>0.1180654255063413</v>
      </c>
      <c r="K41" s="88">
        <v>7.3990569553056551E-2</v>
      </c>
      <c r="L41" s="88">
        <v>7.4953619962786613E-2</v>
      </c>
      <c r="M41" s="88">
        <v>0.20370299027740837</v>
      </c>
      <c r="N41" s="88">
        <v>2.3131409376268026E-3</v>
      </c>
      <c r="O41" s="88">
        <v>7.7687352359161937E-2</v>
      </c>
      <c r="P41" s="88">
        <v>3.4233608274890644E-2</v>
      </c>
      <c r="Q41" s="88">
        <v>6.646397402099948E-3</v>
      </c>
      <c r="R41" s="88">
        <v>4.1520672689741266E-2</v>
      </c>
      <c r="S41" s="88">
        <v>1.5685567944952882E-3</v>
      </c>
      <c r="T41" s="88">
        <v>7.098677711631339E-2</v>
      </c>
      <c r="U41" s="88">
        <v>4.262923500377299E-2</v>
      </c>
      <c r="V41" s="88">
        <v>0.12130948314865173</v>
      </c>
      <c r="W41" s="88">
        <v>6.9822968608782537E-2</v>
      </c>
      <c r="X41" s="88">
        <v>1.0430293506232433</v>
      </c>
      <c r="Y41" s="88">
        <v>0.24836844119126134</v>
      </c>
      <c r="Z41" s="88">
        <v>2.7733504402960345E-2</v>
      </c>
      <c r="AA41" s="88">
        <v>1.1396833596806686E-2</v>
      </c>
      <c r="AB41" s="88">
        <v>4.4894440594718393E-2</v>
      </c>
      <c r="AC41" s="88">
        <v>1.9613933509940062E-2</v>
      </c>
      <c r="AD41" s="88">
        <v>8.33535856622524E-2</v>
      </c>
      <c r="AE41" s="88">
        <v>2.5657163397520638E-2</v>
      </c>
      <c r="AF41" s="88">
        <v>2.0485646852438005E-2</v>
      </c>
      <c r="AG41" s="88">
        <v>1.5979129784867877E-2</v>
      </c>
      <c r="AH41" s="88">
        <v>0.46240422486777161</v>
      </c>
      <c r="AI41" s="88">
        <v>8.3089090576135227E-2</v>
      </c>
      <c r="AJ41" s="88">
        <v>0.17402422973522177</v>
      </c>
      <c r="AK41" s="88">
        <v>7.618223831690289E-3</v>
      </c>
      <c r="AL41" s="88">
        <v>0.49988681522403733</v>
      </c>
      <c r="AM41" s="88">
        <v>0.2402367180726569</v>
      </c>
      <c r="AN41" s="88">
        <v>5.564811968864896E-2</v>
      </c>
      <c r="AO41" s="88">
        <v>0.17454483620236932</v>
      </c>
      <c r="AP41" s="88">
        <v>8.3844107564037835E-3</v>
      </c>
      <c r="AQ41" s="88">
        <v>2.4655493093783041E-2</v>
      </c>
      <c r="AR41" s="88">
        <v>0.19831155280556123</v>
      </c>
      <c r="AS41" s="88">
        <v>1.5235618500005432E-2</v>
      </c>
      <c r="AT41" s="88">
        <v>7.9825672445634835E-2</v>
      </c>
    </row>
    <row r="42" spans="1:46" x14ac:dyDescent="0.3">
      <c r="A42" s="87" t="s">
        <v>94</v>
      </c>
      <c r="B42" s="87" t="s">
        <v>96</v>
      </c>
      <c r="C42" s="87" t="s">
        <v>47</v>
      </c>
      <c r="D42" s="87" t="s">
        <v>98</v>
      </c>
      <c r="E42" s="87" t="s">
        <v>47</v>
      </c>
      <c r="F42" s="87" t="s">
        <v>46</v>
      </c>
      <c r="G42" s="87" t="s">
        <v>71</v>
      </c>
      <c r="H42" s="88">
        <v>3.810440362713019E-2</v>
      </c>
      <c r="I42" s="88">
        <v>2.0245888547963258E-2</v>
      </c>
      <c r="J42" s="88">
        <v>0.29296854385413545</v>
      </c>
      <c r="K42" s="88">
        <v>0.15606886999625996</v>
      </c>
      <c r="L42" s="88">
        <v>6.5301774313971411E-2</v>
      </c>
      <c r="M42" s="88">
        <v>0.74408901620445156</v>
      </c>
      <c r="N42" s="88">
        <v>5.9207763544830254E-3</v>
      </c>
      <c r="O42" s="88">
        <v>0.24707010501808327</v>
      </c>
      <c r="P42" s="88">
        <v>3.3259435198054403E-2</v>
      </c>
      <c r="Q42" s="88">
        <v>1.0652648740828639E-2</v>
      </c>
      <c r="R42" s="88">
        <v>0.15122392777412261</v>
      </c>
      <c r="S42" s="88">
        <v>4.3300459858417877E-4</v>
      </c>
      <c r="T42" s="88">
        <v>0.13644983175998104</v>
      </c>
      <c r="U42" s="88">
        <v>7.8128059285617779E-2</v>
      </c>
      <c r="V42" s="88">
        <v>5.1258380156718415E-2</v>
      </c>
      <c r="W42" s="88">
        <v>3.4312685501220887E-2</v>
      </c>
      <c r="X42" s="88">
        <v>3.787971188889411</v>
      </c>
      <c r="Y42" s="88">
        <v>0.16065554284031697</v>
      </c>
      <c r="Z42" s="88">
        <v>4.4231559621631784E-2</v>
      </c>
      <c r="AA42" s="88">
        <v>3.0098819459587263E-2</v>
      </c>
      <c r="AB42" s="88">
        <v>0.11611547513966317</v>
      </c>
      <c r="AC42" s="88">
        <v>9.1399056346963825E-3</v>
      </c>
      <c r="AD42" s="88">
        <v>4.2106773124019711E-2</v>
      </c>
      <c r="AE42" s="88">
        <v>3.8520582912630483E-2</v>
      </c>
      <c r="AF42" s="88">
        <v>3.1574224230212673E-2</v>
      </c>
      <c r="AG42" s="88">
        <v>1.1042345915060515E-2</v>
      </c>
      <c r="AH42" s="88">
        <v>1.0348340323687617</v>
      </c>
      <c r="AI42" s="88">
        <v>2.5160226743023692E-2</v>
      </c>
      <c r="AJ42" s="88">
        <v>0.27482921487811657</v>
      </c>
      <c r="AK42" s="88">
        <v>1.1913477651446172E-2</v>
      </c>
      <c r="AL42" s="88">
        <v>2.0851629170754249</v>
      </c>
      <c r="AM42" s="88">
        <v>0.6708530716301182</v>
      </c>
      <c r="AN42" s="88">
        <v>4.6787902325859179E-2</v>
      </c>
      <c r="AO42" s="88">
        <v>0.22090254252799627</v>
      </c>
      <c r="AP42" s="88">
        <v>5.054766764210592E-3</v>
      </c>
      <c r="AQ42" s="88">
        <v>0.11279099396702127</v>
      </c>
      <c r="AR42" s="88">
        <v>0.44730546280789046</v>
      </c>
      <c r="AS42" s="88">
        <v>7.4241897905395218E-2</v>
      </c>
      <c r="AT42" s="88">
        <v>0.36395789863283812</v>
      </c>
    </row>
    <row r="43" spans="1:46" x14ac:dyDescent="0.3">
      <c r="A43" s="87" t="s">
        <v>97</v>
      </c>
      <c r="B43" s="87" t="s">
        <v>96</v>
      </c>
      <c r="C43" s="87" t="s">
        <v>47</v>
      </c>
      <c r="D43" s="87" t="s">
        <v>98</v>
      </c>
      <c r="E43" s="87" t="s">
        <v>47</v>
      </c>
      <c r="F43" s="87" t="s">
        <v>46</v>
      </c>
      <c r="G43" s="87" t="s">
        <v>71</v>
      </c>
      <c r="H43" s="88">
        <v>0.26602959443000002</v>
      </c>
      <c r="I43" s="88">
        <v>0.16881627079000003</v>
      </c>
      <c r="J43" s="88">
        <v>2.4551801200000005</v>
      </c>
      <c r="K43" s="88">
        <v>1.2290896701499998</v>
      </c>
      <c r="L43" s="88">
        <v>0.56498130714999995</v>
      </c>
      <c r="M43" s="88">
        <v>5.8540591823000021</v>
      </c>
      <c r="N43" s="88">
        <v>4.3528968412999997E-2</v>
      </c>
      <c r="O43" s="88">
        <v>1.7567186808100004</v>
      </c>
      <c r="P43" s="88">
        <v>0.27557548263999998</v>
      </c>
      <c r="Q43" s="88">
        <v>7.127793994800001E-2</v>
      </c>
      <c r="R43" s="88">
        <v>1.10630726981</v>
      </c>
      <c r="S43" s="88">
        <v>5.7630114460000001E-3</v>
      </c>
      <c r="T43" s="88">
        <v>1.02759660737</v>
      </c>
      <c r="U43" s="88">
        <v>0.61197494353000004</v>
      </c>
      <c r="V43" s="88">
        <v>0.43088656057000002</v>
      </c>
      <c r="W43" s="88">
        <v>0.27111217603999999</v>
      </c>
      <c r="X43" s="88">
        <v>35.581946850999998</v>
      </c>
      <c r="Y43" s="88">
        <v>1.5927905166</v>
      </c>
      <c r="Z43" s="88">
        <v>0.38440648426000007</v>
      </c>
      <c r="AA43" s="88">
        <v>0.21465585043799998</v>
      </c>
      <c r="AB43" s="88">
        <v>0.88746924188999998</v>
      </c>
      <c r="AC43" s="88">
        <v>7.0481458866000019E-2</v>
      </c>
      <c r="AD43" s="88">
        <v>0.34231860393000002</v>
      </c>
      <c r="AE43" s="88">
        <v>0.31150303260000006</v>
      </c>
      <c r="AF43" s="88">
        <v>0.22572966050000001</v>
      </c>
      <c r="AG43" s="88">
        <v>8.1881497844999998E-2</v>
      </c>
      <c r="AH43" s="88">
        <v>8.8830120478999994</v>
      </c>
      <c r="AI43" s="88">
        <v>0.19827595972000001</v>
      </c>
      <c r="AJ43" s="88">
        <v>2.0438776755000001</v>
      </c>
      <c r="AK43" s="88">
        <v>8.7780264716999984E-2</v>
      </c>
      <c r="AL43" s="88">
        <v>14.706508496600001</v>
      </c>
      <c r="AM43" s="88">
        <v>5.9540037196999993</v>
      </c>
      <c r="AN43" s="88">
        <v>0.34817917813999999</v>
      </c>
      <c r="AO43" s="88">
        <v>2.0831708233999997</v>
      </c>
      <c r="AP43" s="88">
        <v>3.3298362720699998E-2</v>
      </c>
      <c r="AQ43" s="88">
        <v>0.86161194255999984</v>
      </c>
      <c r="AR43" s="88">
        <v>3.3795700349999995</v>
      </c>
      <c r="AS43" s="88">
        <v>0.53822490673000001</v>
      </c>
      <c r="AT43" s="88">
        <v>2.8348813326999993</v>
      </c>
    </row>
    <row r="44" spans="1:46" x14ac:dyDescent="0.3">
      <c r="A44" s="87" t="s">
        <v>97</v>
      </c>
      <c r="B44" s="87" t="s">
        <v>96</v>
      </c>
      <c r="C44" s="87" t="s">
        <v>63</v>
      </c>
      <c r="D44" s="87" t="s">
        <v>62</v>
      </c>
      <c r="E44" s="87" t="s">
        <v>63</v>
      </c>
      <c r="F44" s="87" t="s">
        <v>62</v>
      </c>
      <c r="G44" s="87" t="s">
        <v>71</v>
      </c>
      <c r="H44" s="88">
        <v>1.3333726722999999</v>
      </c>
      <c r="I44" s="88">
        <v>4.2677130091999995</v>
      </c>
      <c r="J44" s="88">
        <v>11.2778283282</v>
      </c>
      <c r="K44" s="88">
        <v>0.66304625240000004</v>
      </c>
      <c r="L44" s="88">
        <v>0.56293818220000014</v>
      </c>
      <c r="M44" s="89">
        <v>52.179228147000003</v>
      </c>
      <c r="N44" s="88">
        <v>9.7024060699999998E-2</v>
      </c>
      <c r="O44" s="89">
        <v>2.3032308365000005</v>
      </c>
      <c r="P44" s="88">
        <v>0.25216092772000004</v>
      </c>
      <c r="Q44" s="89">
        <v>4.2622435299999997E-2</v>
      </c>
      <c r="R44" s="88">
        <v>7.0495575440000016</v>
      </c>
      <c r="S44" s="88">
        <v>2.1723919299999998E-2</v>
      </c>
      <c r="T44" s="88">
        <v>0.76419550540000003</v>
      </c>
      <c r="U44" s="88">
        <v>3.0564525728999996</v>
      </c>
      <c r="V44" s="88">
        <v>5.1976260420000004</v>
      </c>
      <c r="W44" s="89">
        <v>0.48794784180000006</v>
      </c>
      <c r="X44" s="88">
        <v>343.79012790000002</v>
      </c>
      <c r="Y44" s="89">
        <v>24.901263525999997</v>
      </c>
      <c r="Z44" s="88">
        <v>3.6851168750999999</v>
      </c>
      <c r="AA44" s="88">
        <v>1.5983330608000001</v>
      </c>
      <c r="AB44" s="88">
        <v>2.2971680523</v>
      </c>
      <c r="AC44" s="88">
        <v>1.1283007905000002</v>
      </c>
      <c r="AD44" s="89">
        <v>1.7106070691999999</v>
      </c>
      <c r="AE44" s="88">
        <v>0.21812636659999995</v>
      </c>
      <c r="AF44" s="89">
        <v>0.27200222280000003</v>
      </c>
      <c r="AG44" s="88">
        <v>0.10870512599</v>
      </c>
      <c r="AH44" s="89">
        <v>100.01273503600001</v>
      </c>
      <c r="AI44" s="88">
        <v>0.3089309274</v>
      </c>
      <c r="AJ44" s="89">
        <v>20.2347164635</v>
      </c>
      <c r="AK44" s="89">
        <v>0.55925322902999985</v>
      </c>
      <c r="AL44" s="88">
        <v>106.93838408799999</v>
      </c>
      <c r="AM44" s="88">
        <v>91.751462176999993</v>
      </c>
      <c r="AN44" s="88">
        <v>3.3990257098999996</v>
      </c>
      <c r="AO44" s="88">
        <v>31.742164259000003</v>
      </c>
      <c r="AP44" s="89">
        <v>4.4463385849999995E-2</v>
      </c>
      <c r="AQ44" s="88">
        <v>7.6770682097999998</v>
      </c>
      <c r="AR44" s="88">
        <v>32.376282781999997</v>
      </c>
      <c r="AS44" s="88">
        <v>5.1176395514999999</v>
      </c>
      <c r="AT44" s="88">
        <v>17.694667219999999</v>
      </c>
    </row>
    <row r="45" spans="1:46" x14ac:dyDescent="0.3">
      <c r="A45" s="87" t="s">
        <v>97</v>
      </c>
      <c r="B45" s="87" t="s">
        <v>96</v>
      </c>
      <c r="C45" s="87" t="s">
        <v>73</v>
      </c>
      <c r="D45" s="87" t="s">
        <v>72</v>
      </c>
      <c r="E45" s="87" t="s">
        <v>73</v>
      </c>
      <c r="F45" s="87" t="s">
        <v>72</v>
      </c>
      <c r="G45" s="87" t="s">
        <v>71</v>
      </c>
      <c r="H45" s="88">
        <v>1007.366</v>
      </c>
      <c r="I45" s="88">
        <v>163.95189999999999</v>
      </c>
      <c r="J45" s="88">
        <v>803.67529999999999</v>
      </c>
      <c r="K45" s="88">
        <v>263.91039999999998</v>
      </c>
      <c r="L45" s="88">
        <v>135.92830000000001</v>
      </c>
      <c r="M45" s="88">
        <v>217.09909999999999</v>
      </c>
      <c r="N45" s="88">
        <v>284.15050000000002</v>
      </c>
      <c r="O45" s="88">
        <v>211.93100000000001</v>
      </c>
      <c r="P45" s="88">
        <v>584.13649999999996</v>
      </c>
      <c r="Q45" s="88">
        <v>138.39420000000001</v>
      </c>
      <c r="R45" s="88">
        <v>733.35019999999997</v>
      </c>
      <c r="S45" s="88">
        <v>283.95119999999997</v>
      </c>
      <c r="T45" s="88">
        <v>1342.037</v>
      </c>
      <c r="U45" s="88">
        <v>263.11590000000001</v>
      </c>
      <c r="V45" s="88">
        <v>14.333170000000001</v>
      </c>
      <c r="W45" s="88">
        <v>104.9821</v>
      </c>
      <c r="X45" s="88">
        <v>304.6583</v>
      </c>
      <c r="Y45" s="88">
        <v>100.4354</v>
      </c>
      <c r="Z45" s="88">
        <v>563.67589999999996</v>
      </c>
      <c r="AA45" s="88">
        <v>384.6925</v>
      </c>
      <c r="AB45" s="88">
        <v>356.64580000000001</v>
      </c>
      <c r="AC45" s="88">
        <v>848.69209999999998</v>
      </c>
      <c r="AD45" s="88">
        <v>123.0172</v>
      </c>
      <c r="AE45" s="88">
        <v>526.3673</v>
      </c>
      <c r="AF45" s="88">
        <v>127.3866</v>
      </c>
      <c r="AG45" s="88">
        <v>98.171899999999994</v>
      </c>
      <c r="AH45" s="88">
        <v>243.95500000000001</v>
      </c>
      <c r="AI45" s="88">
        <v>33.821530000000003</v>
      </c>
      <c r="AJ45" s="88">
        <v>270.87970000000001</v>
      </c>
      <c r="AK45" s="88">
        <v>147.55170000000001</v>
      </c>
      <c r="AL45" s="88">
        <v>304.50369999999998</v>
      </c>
      <c r="AM45" s="88">
        <v>729.58889999999997</v>
      </c>
      <c r="AN45" s="88">
        <v>327.40269999999998</v>
      </c>
      <c r="AO45" s="88">
        <v>203.1514</v>
      </c>
      <c r="AP45" s="88">
        <v>55.622199999999999</v>
      </c>
      <c r="AQ45" s="88">
        <v>719.274</v>
      </c>
      <c r="AR45" s="88">
        <v>355.11700000000002</v>
      </c>
      <c r="AS45" s="88">
        <v>1367.241</v>
      </c>
      <c r="AT45" s="88">
        <v>917.03949999999998</v>
      </c>
    </row>
    <row r="46" spans="1:46" x14ac:dyDescent="0.3">
      <c r="A46" s="87" t="s">
        <v>97</v>
      </c>
      <c r="B46" s="87" t="s">
        <v>96</v>
      </c>
      <c r="C46" s="87" t="s">
        <v>140</v>
      </c>
      <c r="D46" s="87" t="s">
        <v>141</v>
      </c>
      <c r="E46" s="87" t="s">
        <v>75</v>
      </c>
      <c r="F46" s="87" t="s">
        <v>74</v>
      </c>
      <c r="G46" s="87" t="s">
        <v>71</v>
      </c>
      <c r="H46" s="88">
        <v>256.48360000000002</v>
      </c>
      <c r="I46" s="88">
        <v>148.9906</v>
      </c>
      <c r="J46" s="88">
        <v>247.6258</v>
      </c>
      <c r="K46" s="88">
        <v>3.4068800000000001</v>
      </c>
      <c r="L46" s="88">
        <v>42.746960000000001</v>
      </c>
      <c r="M46" s="88">
        <v>180.77699999999999</v>
      </c>
      <c r="N46" s="88">
        <v>42.936480000000003</v>
      </c>
      <c r="O46" s="88">
        <v>133.0626</v>
      </c>
      <c r="P46" s="88">
        <v>69.649649999999994</v>
      </c>
      <c r="Q46" s="88">
        <v>40.269680000000001</v>
      </c>
      <c r="R46" s="88">
        <v>321.60950000000003</v>
      </c>
      <c r="S46" s="88">
        <v>62.561619999999998</v>
      </c>
      <c r="T46" s="88">
        <v>1467.6130000000001</v>
      </c>
      <c r="U46" s="88">
        <v>33.63158</v>
      </c>
      <c r="V46" s="88">
        <v>45.246189999999999</v>
      </c>
      <c r="W46" s="88">
        <v>12.130380000000001</v>
      </c>
      <c r="X46" s="88">
        <v>137.76689999999999</v>
      </c>
      <c r="Y46" s="88">
        <v>8.2972009999999994</v>
      </c>
      <c r="Z46" s="88">
        <v>157.85570000000001</v>
      </c>
      <c r="AA46" s="88">
        <v>142.32140000000001</v>
      </c>
      <c r="AB46" s="88">
        <v>115.4776</v>
      </c>
      <c r="AC46" s="88">
        <v>70.91816</v>
      </c>
      <c r="AD46" s="88">
        <v>9.4657250000000008</v>
      </c>
      <c r="AE46" s="88">
        <v>265.63630000000001</v>
      </c>
      <c r="AF46" s="88">
        <v>30.189299999999999</v>
      </c>
      <c r="AG46" s="88">
        <v>21.594529999999999</v>
      </c>
      <c r="AH46" s="88">
        <v>57.51793</v>
      </c>
      <c r="AI46" s="88">
        <v>11.771800000000001</v>
      </c>
      <c r="AJ46" s="88">
        <v>82.85324</v>
      </c>
      <c r="AK46" s="88">
        <v>3.0572919999999999</v>
      </c>
      <c r="AL46" s="88">
        <v>74.963800000000006</v>
      </c>
      <c r="AM46" s="88">
        <v>191.6507</v>
      </c>
      <c r="AN46" s="88">
        <v>130.14080000000001</v>
      </c>
      <c r="AO46" s="88">
        <v>74.867239999999995</v>
      </c>
      <c r="AP46" s="88">
        <v>40.870139999999999</v>
      </c>
      <c r="AQ46" s="88">
        <v>224.8631</v>
      </c>
      <c r="AR46" s="88">
        <v>187.59229999999999</v>
      </c>
      <c r="AS46" s="88">
        <v>149.47409999999999</v>
      </c>
      <c r="AT46" s="88">
        <v>749.87810000000002</v>
      </c>
    </row>
    <row r="47" spans="1:46" x14ac:dyDescent="0.3">
      <c r="A47" s="87" t="s">
        <v>97</v>
      </c>
      <c r="B47" s="87" t="s">
        <v>96</v>
      </c>
      <c r="C47" s="87" t="s">
        <v>142</v>
      </c>
      <c r="D47" s="87" t="s">
        <v>143</v>
      </c>
      <c r="E47" s="87" t="s">
        <v>75</v>
      </c>
      <c r="F47" s="87" t="s">
        <v>74</v>
      </c>
      <c r="G47" s="87" t="s">
        <v>71</v>
      </c>
      <c r="H47" s="88">
        <v>706.28390000000002</v>
      </c>
      <c r="I47" s="88">
        <v>40.25808</v>
      </c>
      <c r="J47" s="88">
        <v>610.06380000000001</v>
      </c>
      <c r="K47" s="88">
        <v>6.4944670000000002</v>
      </c>
      <c r="L47" s="88">
        <v>38.084380000000003</v>
      </c>
      <c r="M47" s="88">
        <v>275.4778</v>
      </c>
      <c r="N47" s="88">
        <v>35.881839999999997</v>
      </c>
      <c r="O47" s="88">
        <v>30.20767</v>
      </c>
      <c r="P47" s="88">
        <v>55.460160000000002</v>
      </c>
      <c r="Q47" s="88">
        <v>41.164099999999998</v>
      </c>
      <c r="R47" s="88">
        <v>1669.402</v>
      </c>
      <c r="S47" s="88">
        <v>46.132040000000003</v>
      </c>
      <c r="T47" s="88">
        <v>2744.4870000000001</v>
      </c>
      <c r="U47" s="88">
        <v>151.0282</v>
      </c>
      <c r="V47" s="88">
        <v>38.011110000000002</v>
      </c>
      <c r="W47" s="88">
        <v>15.31278</v>
      </c>
      <c r="X47" s="88">
        <v>539.15949999999998</v>
      </c>
      <c r="Y47" s="88">
        <v>8.4880669999999991</v>
      </c>
      <c r="Z47" s="88">
        <v>171.17179999999999</v>
      </c>
      <c r="AA47" s="88">
        <v>184.0352</v>
      </c>
      <c r="AB47" s="88">
        <v>561.90599999999995</v>
      </c>
      <c r="AC47" s="88">
        <v>104.2277</v>
      </c>
      <c r="AD47" s="88">
        <v>6.0060719999999996</v>
      </c>
      <c r="AE47" s="88">
        <v>172.95230000000001</v>
      </c>
      <c r="AF47" s="88">
        <v>118.4995</v>
      </c>
      <c r="AG47" s="88">
        <v>20.427350000000001</v>
      </c>
      <c r="AH47" s="88">
        <v>72.488240000000005</v>
      </c>
      <c r="AI47" s="88">
        <v>12.066929999999999</v>
      </c>
      <c r="AJ47" s="88">
        <v>927.48540000000003</v>
      </c>
      <c r="AK47" s="88">
        <v>2.409265</v>
      </c>
      <c r="AL47" s="88">
        <v>794.19960000000003</v>
      </c>
      <c r="AM47" s="88">
        <v>206.7645</v>
      </c>
      <c r="AN47" s="88">
        <v>166.99289999999999</v>
      </c>
      <c r="AO47" s="88">
        <v>392.92590000000001</v>
      </c>
      <c r="AP47" s="88">
        <v>25.149429999999999</v>
      </c>
      <c r="AQ47" s="88">
        <v>204.21629999999999</v>
      </c>
      <c r="AR47" s="88">
        <v>2470.35</v>
      </c>
      <c r="AS47" s="88">
        <v>72.20684</v>
      </c>
      <c r="AT47" s="88">
        <v>7476.21</v>
      </c>
    </row>
    <row r="48" spans="1:46" x14ac:dyDescent="0.3">
      <c r="A48" s="87" t="s">
        <v>97</v>
      </c>
      <c r="B48" s="87" t="s">
        <v>96</v>
      </c>
      <c r="C48" s="87" t="s">
        <v>144</v>
      </c>
      <c r="D48" s="87" t="s">
        <v>145</v>
      </c>
      <c r="E48" s="87" t="s">
        <v>75</v>
      </c>
      <c r="F48" s="87" t="s">
        <v>74</v>
      </c>
      <c r="G48" s="87" t="s">
        <v>71</v>
      </c>
      <c r="H48" s="88">
        <v>318.18195047</v>
      </c>
      <c r="I48" s="88">
        <v>29.565479042000007</v>
      </c>
      <c r="J48" s="88">
        <v>40.67390039</v>
      </c>
      <c r="K48" s="88">
        <v>9.3216804199999999</v>
      </c>
      <c r="L48" s="88">
        <v>17.95459065</v>
      </c>
      <c r="M48" s="88">
        <v>122.0043397</v>
      </c>
      <c r="N48" s="88">
        <v>26.215385150000003</v>
      </c>
      <c r="O48" s="88">
        <v>25.924543469999996</v>
      </c>
      <c r="P48" s="88">
        <v>26.215147149999996</v>
      </c>
      <c r="Q48" s="88">
        <v>22.795167750000005</v>
      </c>
      <c r="R48" s="88">
        <v>306.00471634000002</v>
      </c>
      <c r="S48" s="88">
        <v>13.28541851</v>
      </c>
      <c r="T48" s="88">
        <v>333.50750883299997</v>
      </c>
      <c r="U48" s="88">
        <v>11.635675500000001</v>
      </c>
      <c r="V48" s="88">
        <v>12.409765780000001</v>
      </c>
      <c r="W48" s="88">
        <v>8.3747421000000006</v>
      </c>
      <c r="X48" s="88">
        <v>81.407023699999996</v>
      </c>
      <c r="Y48" s="88">
        <v>33.224435440000001</v>
      </c>
      <c r="Z48" s="88">
        <v>42.012928099999996</v>
      </c>
      <c r="AA48" s="88">
        <v>26.8863305</v>
      </c>
      <c r="AB48" s="88">
        <v>504.29539420000003</v>
      </c>
      <c r="AC48" s="88">
        <v>34.288228169999996</v>
      </c>
      <c r="AD48" s="88">
        <v>9.1400055600000005</v>
      </c>
      <c r="AE48" s="88">
        <v>37.261918049999998</v>
      </c>
      <c r="AF48" s="88">
        <v>3.7986587699999999</v>
      </c>
      <c r="AG48" s="88">
        <v>10.312873890000001</v>
      </c>
      <c r="AH48" s="88">
        <v>344.56683879999997</v>
      </c>
      <c r="AI48" s="88">
        <v>31.904605060000005</v>
      </c>
      <c r="AJ48" s="88">
        <v>49.055826300000007</v>
      </c>
      <c r="AK48" s="88">
        <v>22.167446869999996</v>
      </c>
      <c r="AL48" s="88">
        <v>265.53513549999997</v>
      </c>
      <c r="AM48" s="88">
        <v>82.119450700000002</v>
      </c>
      <c r="AN48" s="88">
        <v>52.827062429999998</v>
      </c>
      <c r="AO48" s="88">
        <v>491.85333149999997</v>
      </c>
      <c r="AP48" s="88">
        <v>5.9481533500000001</v>
      </c>
      <c r="AQ48" s="88">
        <v>22.375087630000003</v>
      </c>
      <c r="AR48" s="88">
        <v>49.77055365999999</v>
      </c>
      <c r="AS48" s="88">
        <v>69.058057999999988</v>
      </c>
      <c r="AT48" s="88">
        <v>371.39424510000003</v>
      </c>
    </row>
    <row r="49" spans="1:46" x14ac:dyDescent="0.3">
      <c r="A49" s="87" t="s">
        <v>94</v>
      </c>
      <c r="B49" s="87" t="s">
        <v>96</v>
      </c>
      <c r="C49" s="87" t="s">
        <v>146</v>
      </c>
      <c r="D49" s="87" t="s">
        <v>147</v>
      </c>
      <c r="E49" s="87" t="s">
        <v>53</v>
      </c>
      <c r="F49" s="87" t="s">
        <v>52</v>
      </c>
      <c r="G49" s="87" t="s">
        <v>71</v>
      </c>
      <c r="H49" s="88">
        <v>6.891594188235714E-2</v>
      </c>
      <c r="I49" s="88">
        <v>2.6342839861520018E-2</v>
      </c>
      <c r="J49" s="88">
        <v>1.0443558391509247</v>
      </c>
      <c r="K49" s="88">
        <v>0.13649221198098357</v>
      </c>
      <c r="L49" s="88">
        <v>0.11742508859884604</v>
      </c>
      <c r="M49" s="89">
        <v>0.97280506706609138</v>
      </c>
      <c r="N49" s="88">
        <v>7.378223463E-3</v>
      </c>
      <c r="O49" s="89">
        <v>0.3285779330101713</v>
      </c>
      <c r="P49" s="88">
        <v>5.341244592380779E-2</v>
      </c>
      <c r="Q49" s="89">
        <v>3.0057533785500011E-3</v>
      </c>
      <c r="R49" s="88">
        <v>0.33353774305475015</v>
      </c>
      <c r="S49" s="88">
        <v>4.1630190387500002E-3</v>
      </c>
      <c r="T49" s="88">
        <v>0.16909169775848651</v>
      </c>
      <c r="U49" s="88">
        <v>0.22862946205439721</v>
      </c>
      <c r="V49" s="88">
        <v>1.1335719755425001E-2</v>
      </c>
      <c r="W49" s="89">
        <v>3.2116387192914861E-2</v>
      </c>
      <c r="X49" s="88">
        <v>5.5727829889498306</v>
      </c>
      <c r="Y49" s="89">
        <v>0.34061121502849989</v>
      </c>
      <c r="Z49" s="88">
        <v>0.21396986960700007</v>
      </c>
      <c r="AA49" s="88">
        <v>2.6662432984849996E-2</v>
      </c>
      <c r="AB49" s="88">
        <v>0.18926607075473584</v>
      </c>
      <c r="AC49" s="88">
        <v>1.6795427897796054E-2</v>
      </c>
      <c r="AD49" s="89">
        <v>7.4688948372675007E-2</v>
      </c>
      <c r="AE49" s="88">
        <v>3.7328439231724339E-2</v>
      </c>
      <c r="AF49" s="89">
        <v>6.0593937791400009E-2</v>
      </c>
      <c r="AG49" s="88">
        <v>1.8018180847957473E-2</v>
      </c>
      <c r="AH49" s="89">
        <v>1.506824056999458</v>
      </c>
      <c r="AI49" s="88">
        <v>1.2633806899992186E-2</v>
      </c>
      <c r="AJ49" s="89">
        <v>0.25922647660019499</v>
      </c>
      <c r="AK49" s="89">
        <v>7.5365947150000034E-3</v>
      </c>
      <c r="AL49" s="88">
        <v>1.8407508325562774</v>
      </c>
      <c r="AM49" s="88">
        <v>1.4218388187397171</v>
      </c>
      <c r="AN49" s="88">
        <v>5.6359381371033933E-2</v>
      </c>
      <c r="AO49" s="88">
        <v>0.42978134292630654</v>
      </c>
      <c r="AP49" s="89">
        <v>2.8298205E-3</v>
      </c>
      <c r="AQ49" s="88">
        <v>0.17653340486112504</v>
      </c>
      <c r="AR49" s="88">
        <v>0.54586230891954846</v>
      </c>
      <c r="AS49" s="88">
        <v>0.11498449302426843</v>
      </c>
      <c r="AT49" s="88">
        <v>0.39682845014734969</v>
      </c>
    </row>
    <row r="50" spans="1:46" x14ac:dyDescent="0.3">
      <c r="A50" s="87" t="s">
        <v>97</v>
      </c>
      <c r="B50" s="87" t="s">
        <v>96</v>
      </c>
      <c r="C50" s="87" t="s">
        <v>138</v>
      </c>
      <c r="D50" s="87" t="s">
        <v>139</v>
      </c>
      <c r="E50" s="87" t="s">
        <v>53</v>
      </c>
      <c r="F50" s="87" t="s">
        <v>52</v>
      </c>
      <c r="G50" s="87" t="s">
        <v>71</v>
      </c>
      <c r="H50" s="88">
        <v>0</v>
      </c>
      <c r="I50" s="88">
        <v>0</v>
      </c>
      <c r="J50" s="88">
        <v>8.3779780000000006</v>
      </c>
      <c r="K50" s="88">
        <v>8.3779780000000006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8.3779780000000006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119.3862</v>
      </c>
      <c r="Y50" s="88">
        <v>8.3779780000000006</v>
      </c>
      <c r="Z50" s="88">
        <v>0</v>
      </c>
      <c r="AA50" s="88">
        <v>8.3779780000000006</v>
      </c>
      <c r="AB50" s="88">
        <v>0</v>
      </c>
      <c r="AC50" s="88">
        <v>0</v>
      </c>
      <c r="AD50" s="88">
        <v>0</v>
      </c>
      <c r="AE50" s="88">
        <v>0</v>
      </c>
      <c r="AF50" s="88">
        <v>0</v>
      </c>
      <c r="AG50" s="88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  <c r="AM50" s="88">
        <v>8.3779780000000006</v>
      </c>
      <c r="AN50" s="88">
        <v>0</v>
      </c>
      <c r="AO50" s="88">
        <v>0</v>
      </c>
      <c r="AP50" s="88">
        <v>0</v>
      </c>
      <c r="AQ50" s="88">
        <v>0</v>
      </c>
      <c r="AR50" s="88">
        <v>0</v>
      </c>
      <c r="AS50" s="88">
        <v>0</v>
      </c>
      <c r="AT50" s="88">
        <v>8.3779780000000006</v>
      </c>
    </row>
    <row r="51" spans="1:46" x14ac:dyDescent="0.3">
      <c r="A51" s="87" t="s">
        <v>94</v>
      </c>
      <c r="B51" s="87" t="s">
        <v>104</v>
      </c>
      <c r="C51" s="87" t="s">
        <v>105</v>
      </c>
      <c r="D51" s="87" t="s">
        <v>106</v>
      </c>
      <c r="E51" s="87" t="s">
        <v>57</v>
      </c>
      <c r="F51" s="87" t="s">
        <v>56</v>
      </c>
      <c r="G51" s="87" t="s">
        <v>71</v>
      </c>
      <c r="H51" s="88">
        <v>0.71055269487832884</v>
      </c>
      <c r="I51" s="88">
        <v>7.277613796270832E-2</v>
      </c>
      <c r="J51" s="88">
        <v>0.48069494777314808</v>
      </c>
      <c r="K51" s="88">
        <v>6.5510888843939602E-2</v>
      </c>
      <c r="L51" s="88">
        <v>1.3888273508678571E-2</v>
      </c>
      <c r="M51" s="88">
        <v>4.0961708514151242E-2</v>
      </c>
      <c r="N51" s="88">
        <v>0.22158060063029986</v>
      </c>
      <c r="O51" s="88">
        <v>1.527119956910461E-2</v>
      </c>
      <c r="P51" s="88">
        <v>0.38274980573195555</v>
      </c>
      <c r="Q51" s="88">
        <v>2.0940658200965172E-2</v>
      </c>
      <c r="R51" s="88">
        <v>0.51696457813772045</v>
      </c>
      <c r="S51" s="88">
        <v>0.18426527529616177</v>
      </c>
      <c r="T51" s="88">
        <v>1.0733187479046957</v>
      </c>
      <c r="U51" s="88">
        <v>2.4116174675039456E-2</v>
      </c>
      <c r="V51" s="88">
        <v>1.178794869809149E-2</v>
      </c>
      <c r="W51" s="88">
        <v>6.1292349954964733E-3</v>
      </c>
      <c r="X51" s="88">
        <v>1.8185528830018081E-2</v>
      </c>
      <c r="Y51" s="88">
        <v>7.3386187255396838E-3</v>
      </c>
      <c r="Z51" s="88">
        <v>0.11934827962085981</v>
      </c>
      <c r="AA51" s="88">
        <v>0.17253454379437827</v>
      </c>
      <c r="AB51" s="88">
        <v>6.9709800409169978E-2</v>
      </c>
      <c r="AC51" s="88">
        <v>0.91304490550340611</v>
      </c>
      <c r="AD51" s="88">
        <v>8.9809599175087063E-3</v>
      </c>
      <c r="AE51" s="88">
        <v>0.12728801306745807</v>
      </c>
      <c r="AF51" s="88">
        <v>1.398846839347751E-2</v>
      </c>
      <c r="AG51" s="88">
        <v>2.7484972941894618E-2</v>
      </c>
      <c r="AH51" s="88">
        <v>2.5114447946291887E-2</v>
      </c>
      <c r="AI51" s="88">
        <v>8.2492479030113527E-3</v>
      </c>
      <c r="AJ51" s="88">
        <v>0.11105252959636022</v>
      </c>
      <c r="AK51" s="88">
        <v>2.0949582835145947E-3</v>
      </c>
      <c r="AL51" s="88">
        <v>4.4919075015116848E-2</v>
      </c>
      <c r="AM51" s="88">
        <v>0.56395369327030431</v>
      </c>
      <c r="AN51" s="88">
        <v>0.12929706877738975</v>
      </c>
      <c r="AO51" s="88">
        <v>3.1701723064486327E-2</v>
      </c>
      <c r="AP51" s="88">
        <v>5.7338525525927027E-3</v>
      </c>
      <c r="AQ51" s="88">
        <v>0.56589466662450405</v>
      </c>
      <c r="AR51" s="88">
        <v>0.12534869482891206</v>
      </c>
      <c r="AS51" s="88">
        <v>1.362466346029751</v>
      </c>
      <c r="AT51" s="88">
        <v>0.46142908198886678</v>
      </c>
    </row>
    <row r="52" spans="1:46" x14ac:dyDescent="0.3">
      <c r="A52" s="87" t="s">
        <v>94</v>
      </c>
      <c r="B52" s="87" t="s">
        <v>104</v>
      </c>
      <c r="C52" s="87" t="s">
        <v>107</v>
      </c>
      <c r="D52" s="87" t="s">
        <v>108</v>
      </c>
      <c r="E52" s="87" t="s">
        <v>57</v>
      </c>
      <c r="F52" s="87" t="s">
        <v>56</v>
      </c>
      <c r="G52" s="87" t="s">
        <v>71</v>
      </c>
      <c r="H52" s="85"/>
      <c r="I52" s="85"/>
      <c r="J52" s="88">
        <v>1.0170849878747797E-5</v>
      </c>
      <c r="K52" s="85"/>
      <c r="L52" s="88">
        <v>2.883436604938271E-3</v>
      </c>
      <c r="M52" s="85"/>
      <c r="N52" s="85"/>
      <c r="O52" s="88">
        <v>2.9241180698853612E-5</v>
      </c>
      <c r="P52" s="88">
        <v>9.5351694113756614E-5</v>
      </c>
      <c r="Q52" s="85"/>
      <c r="R52" s="88">
        <v>2.0786689219576718E-3</v>
      </c>
      <c r="S52" s="85"/>
      <c r="T52" s="88">
        <v>7.106867371031747E-4</v>
      </c>
      <c r="U52" s="88">
        <v>1.411206063712522E-5</v>
      </c>
      <c r="V52" s="85"/>
      <c r="W52" s="85"/>
      <c r="X52" s="88">
        <v>0.17411983366402117</v>
      </c>
      <c r="Y52" s="88">
        <v>1.1315066655643738E-3</v>
      </c>
      <c r="Z52" s="88">
        <v>2.0850238095238097E-5</v>
      </c>
      <c r="AA52" s="88">
        <v>1.5256290476190477E-5</v>
      </c>
      <c r="AB52" s="85"/>
      <c r="AC52" s="85"/>
      <c r="AD52" s="88">
        <v>1.3794201245590827E-4</v>
      </c>
      <c r="AE52" s="85"/>
      <c r="AF52" s="85"/>
      <c r="AG52" s="85"/>
      <c r="AH52" s="88">
        <v>6.4839066710758371E-5</v>
      </c>
      <c r="AI52" s="88">
        <v>1.1696474922839504E-4</v>
      </c>
      <c r="AJ52" s="88">
        <v>4.6277324823633158E-5</v>
      </c>
      <c r="AK52" s="85"/>
      <c r="AL52" s="88">
        <v>2.3392950848765432E-3</v>
      </c>
      <c r="AM52" s="88">
        <v>2.9978562544091713E-2</v>
      </c>
      <c r="AN52" s="85"/>
      <c r="AO52" s="88">
        <v>6.7381762433862448E-5</v>
      </c>
      <c r="AP52" s="85"/>
      <c r="AQ52" s="88">
        <v>2.8859772431657851E-5</v>
      </c>
      <c r="AR52" s="88">
        <v>4.5260285681216931E-4</v>
      </c>
      <c r="AS52" s="88">
        <v>1.1963463955026455E-4</v>
      </c>
      <c r="AT52" s="88">
        <v>4.3734630103615517E-4</v>
      </c>
    </row>
    <row r="53" spans="1:46" x14ac:dyDescent="0.3">
      <c r="A53" s="87" t="s">
        <v>94</v>
      </c>
      <c r="B53" s="87" t="s">
        <v>104</v>
      </c>
      <c r="C53" s="87" t="s">
        <v>113</v>
      </c>
      <c r="D53" s="87" t="s">
        <v>114</v>
      </c>
      <c r="E53" s="87" t="s">
        <v>57</v>
      </c>
      <c r="F53" s="87" t="s">
        <v>56</v>
      </c>
      <c r="G53" s="87" t="s">
        <v>71</v>
      </c>
      <c r="H53" s="88">
        <v>1.54318821902888E-2</v>
      </c>
      <c r="I53" s="88">
        <v>6.3543056929264751E-3</v>
      </c>
      <c r="J53" s="88">
        <v>4.5387906326308416E-2</v>
      </c>
      <c r="K53" s="88">
        <v>5.1742198736365742E-2</v>
      </c>
      <c r="L53" s="88">
        <v>2.8594405044231705E-2</v>
      </c>
      <c r="M53" s="88">
        <v>0.20969201757727071</v>
      </c>
      <c r="N53" s="88">
        <v>6.808186928791005E-3</v>
      </c>
      <c r="O53" s="88">
        <v>4.0395233054541436E-2</v>
      </c>
      <c r="P53" s="88">
        <v>1.6793534019361771E-2</v>
      </c>
      <c r="Q53" s="88">
        <v>1.3616370714746473E-3</v>
      </c>
      <c r="R53" s="88">
        <v>4.357239130274692E-2</v>
      </c>
      <c r="S53" s="88">
        <v>3.1771537773401673E-3</v>
      </c>
      <c r="T53" s="88">
        <v>4.5387906326308416E-2</v>
      </c>
      <c r="U53" s="88">
        <v>2.768661943233245E-2</v>
      </c>
      <c r="V53" s="88">
        <v>2.2240073481750444E-2</v>
      </c>
      <c r="W53" s="88">
        <v>1.0893093160116845E-2</v>
      </c>
      <c r="X53" s="88">
        <v>2.0261148352411813</v>
      </c>
      <c r="Y53" s="88">
        <v>8.6237012458665135E-2</v>
      </c>
      <c r="Z53" s="88">
        <v>1.4524124156553351E-2</v>
      </c>
      <c r="AA53" s="88">
        <v>1.0439214709494157E-2</v>
      </c>
      <c r="AB53" s="88">
        <v>3.8125806480724209E-2</v>
      </c>
      <c r="AC53" s="88">
        <v>1.9516808246587299E-2</v>
      </c>
      <c r="AD53" s="88">
        <v>1.54318821902888E-2</v>
      </c>
      <c r="AE53" s="88">
        <v>1.8155154677261903E-2</v>
      </c>
      <c r="AF53" s="88">
        <v>6.3543056929264751E-3</v>
      </c>
      <c r="AG53" s="88">
        <v>2.2693946187020502E-3</v>
      </c>
      <c r="AH53" s="88">
        <v>0.3544794545351741</v>
      </c>
      <c r="AI53" s="88">
        <v>8.1698218825567697E-3</v>
      </c>
      <c r="AJ53" s="88">
        <v>6.5358555027235463E-2</v>
      </c>
      <c r="AK53" s="88">
        <v>1.3616370714746473E-3</v>
      </c>
      <c r="AL53" s="88">
        <v>0.35311800669531529</v>
      </c>
      <c r="AM53" s="88">
        <v>0.35039457629597659</v>
      </c>
      <c r="AN53" s="88">
        <v>1.2254742232311509E-2</v>
      </c>
      <c r="AO53" s="88">
        <v>9.1229665667716051E-2</v>
      </c>
      <c r="AP53" s="85"/>
      <c r="AQ53" s="88">
        <v>3.26792813200011E-2</v>
      </c>
      <c r="AR53" s="88">
        <v>0.15204942716598546</v>
      </c>
      <c r="AS53" s="88">
        <v>2.9955999750181875E-2</v>
      </c>
      <c r="AT53" s="88">
        <v>0.12572459000714725</v>
      </c>
    </row>
    <row r="54" spans="1:46" x14ac:dyDescent="0.3">
      <c r="A54" s="87" t="s">
        <v>94</v>
      </c>
      <c r="B54" s="87" t="s">
        <v>104</v>
      </c>
      <c r="C54" s="87" t="s">
        <v>115</v>
      </c>
      <c r="D54" s="87" t="s">
        <v>116</v>
      </c>
      <c r="E54" s="87" t="s">
        <v>57</v>
      </c>
      <c r="F54" s="87" t="s">
        <v>56</v>
      </c>
      <c r="G54" s="87" t="s">
        <v>71</v>
      </c>
      <c r="H54" s="88">
        <v>7.876725904349657E-3</v>
      </c>
      <c r="I54" s="88">
        <v>9.7798205215808981E-3</v>
      </c>
      <c r="J54" s="88">
        <v>0.23856196861741841</v>
      </c>
      <c r="K54" s="88">
        <v>9.5111013933623145E-2</v>
      </c>
      <c r="L54" s="88">
        <v>6.7220211889256615E-2</v>
      </c>
      <c r="M54" s="88">
        <v>0.70199170968403446</v>
      </c>
      <c r="N54" s="88">
        <v>1.7946872905547065E-3</v>
      </c>
      <c r="O54" s="88">
        <v>8.7936701108188589E-2</v>
      </c>
      <c r="P54" s="88">
        <v>4.107731836126003E-2</v>
      </c>
      <c r="Q54" s="88">
        <v>7.3725471736038354E-3</v>
      </c>
      <c r="R54" s="88">
        <v>0.14530582167790676</v>
      </c>
      <c r="S54" s="88">
        <v>3.2953352221007388E-3</v>
      </c>
      <c r="T54" s="88">
        <v>5.8789564098070318E-2</v>
      </c>
      <c r="U54" s="88">
        <v>5.4541549926735232E-2</v>
      </c>
      <c r="V54" s="88">
        <v>0.10169426821956702</v>
      </c>
      <c r="W54" s="88">
        <v>0.11051473107713349</v>
      </c>
      <c r="X54" s="88">
        <v>2.6101341009466381</v>
      </c>
      <c r="Y54" s="88">
        <v>0.37194878182911045</v>
      </c>
      <c r="Z54" s="88">
        <v>7.3996524552818105E-2</v>
      </c>
      <c r="AA54" s="88">
        <v>2.1425613565161268E-2</v>
      </c>
      <c r="AB54" s="88">
        <v>6.4032549175159173E-2</v>
      </c>
      <c r="AC54" s="88">
        <v>4.072761081025506E-3</v>
      </c>
      <c r="AD54" s="88">
        <v>5.6327337940541553E-2</v>
      </c>
      <c r="AE54" s="88">
        <v>2.8530855970224978E-2</v>
      </c>
      <c r="AF54" s="88">
        <v>1.2745474281373547E-2</v>
      </c>
      <c r="AG54" s="88">
        <v>1.0720603047092332E-2</v>
      </c>
      <c r="AH54" s="88">
        <v>1.6245315041846671</v>
      </c>
      <c r="AI54" s="88">
        <v>3.8534920026634924E-2</v>
      </c>
      <c r="AJ54" s="88">
        <v>0.16094047336541331</v>
      </c>
      <c r="AK54" s="88">
        <v>1.1777219869984555E-2</v>
      </c>
      <c r="AL54" s="88">
        <v>0.77552858837579464</v>
      </c>
      <c r="AM54" s="88">
        <v>0.39335443754400246</v>
      </c>
      <c r="AN54" s="88">
        <v>2.8783302969299498E-2</v>
      </c>
      <c r="AO54" s="88">
        <v>0.39890412027994604</v>
      </c>
      <c r="AP54" s="88">
        <v>2.1139740768827938E-3</v>
      </c>
      <c r="AQ54" s="88">
        <v>7.3375006858404215E-2</v>
      </c>
      <c r="AR54" s="88">
        <v>0.26825785383522599</v>
      </c>
      <c r="AS54" s="88">
        <v>8.5121798859222206E-2</v>
      </c>
      <c r="AT54" s="88">
        <v>0.16023653254626766</v>
      </c>
    </row>
    <row r="55" spans="1:46" x14ac:dyDescent="0.3">
      <c r="A55" s="87" t="s">
        <v>94</v>
      </c>
      <c r="B55" s="87" t="s">
        <v>104</v>
      </c>
      <c r="C55" s="87" t="s">
        <v>117</v>
      </c>
      <c r="D55" s="87" t="s">
        <v>118</v>
      </c>
      <c r="E55" s="87" t="s">
        <v>57</v>
      </c>
      <c r="F55" s="87" t="s">
        <v>56</v>
      </c>
      <c r="G55" s="87" t="s">
        <v>71</v>
      </c>
      <c r="H55" s="88">
        <v>8.1170081072850526E-3</v>
      </c>
      <c r="I55" s="88">
        <v>6.3655633021382271E-3</v>
      </c>
      <c r="J55" s="88">
        <v>5.5806943678013664E-2</v>
      </c>
      <c r="K55" s="88">
        <v>3.0998898617259699E-2</v>
      </c>
      <c r="L55" s="88">
        <v>2.4240052781990741E-2</v>
      </c>
      <c r="M55" s="89">
        <v>0.18966360575429891</v>
      </c>
      <c r="N55" s="88">
        <v>1.7841327408978176E-3</v>
      </c>
      <c r="O55" s="89">
        <v>8.5169702187742516E-2</v>
      </c>
      <c r="P55" s="88">
        <v>7.3092692215523582E-3</v>
      </c>
      <c r="Q55" s="89">
        <v>2.7121150449088399E-3</v>
      </c>
      <c r="R55" s="88">
        <v>2.1588344519551366E-2</v>
      </c>
      <c r="S55" s="88">
        <v>4.4376347118347658E-4</v>
      </c>
      <c r="T55" s="88">
        <v>3.8015494334359572E-2</v>
      </c>
      <c r="U55" s="88">
        <v>4.0609652921342589E-2</v>
      </c>
      <c r="V55" s="88">
        <v>1.8015932848849205E-2</v>
      </c>
      <c r="W55" s="89">
        <v>1.2670289225982144E-2</v>
      </c>
      <c r="X55" s="88">
        <v>1.3004626951916887</v>
      </c>
      <c r="Y55" s="89">
        <v>6.2695125493607798E-2</v>
      </c>
      <c r="Z55" s="88">
        <v>1.0282994506166227E-2</v>
      </c>
      <c r="AA55" s="88">
        <v>1.0188621266744928E-2</v>
      </c>
      <c r="AB55" s="88">
        <v>3.7685871522206787E-2</v>
      </c>
      <c r="AC55" s="88">
        <v>2.1947126981226852E-3</v>
      </c>
      <c r="AD55" s="89">
        <v>2.2827473498203261E-2</v>
      </c>
      <c r="AE55" s="88">
        <v>1.0542168746188272E-2</v>
      </c>
      <c r="AF55" s="89">
        <v>8.7943235690751756E-3</v>
      </c>
      <c r="AG55" s="88">
        <v>5.3718442386144179E-3</v>
      </c>
      <c r="AH55" s="89">
        <v>0.30060743280739644</v>
      </c>
      <c r="AI55" s="88">
        <v>4.0310414683252865E-3</v>
      </c>
      <c r="AJ55" s="89">
        <v>6.5388994995679017E-2</v>
      </c>
      <c r="AK55" s="89">
        <v>4.0129972593835987E-3</v>
      </c>
      <c r="AL55" s="88">
        <v>0.59928498075562175</v>
      </c>
      <c r="AM55" s="88">
        <v>0.23163476295390209</v>
      </c>
      <c r="AN55" s="88">
        <v>2.2984629087508819E-2</v>
      </c>
      <c r="AO55" s="88">
        <v>6.6245028687550708E-2</v>
      </c>
      <c r="AP55" s="89">
        <v>1.2778448437696208E-3</v>
      </c>
      <c r="AQ55" s="88">
        <v>2.794213586056658E-2</v>
      </c>
      <c r="AR55" s="88">
        <v>9.8433801211144173E-2</v>
      </c>
      <c r="AS55" s="88">
        <v>1.3182039567009477E-2</v>
      </c>
      <c r="AT55" s="88">
        <v>0.11233639331962081</v>
      </c>
    </row>
    <row r="56" spans="1:46" x14ac:dyDescent="0.3">
      <c r="A56" s="87" t="s">
        <v>94</v>
      </c>
      <c r="B56" s="87" t="s">
        <v>104</v>
      </c>
      <c r="C56" s="87" t="s">
        <v>119</v>
      </c>
      <c r="D56" s="87" t="s">
        <v>120</v>
      </c>
      <c r="E56" s="87" t="s">
        <v>57</v>
      </c>
      <c r="F56" s="87" t="s">
        <v>56</v>
      </c>
      <c r="G56" s="87" t="s">
        <v>71</v>
      </c>
      <c r="H56" s="88">
        <v>1.0114976413257891E-2</v>
      </c>
      <c r="I56" s="88">
        <v>1.3530955511571383E-2</v>
      </c>
      <c r="J56" s="88">
        <v>0.16768099377114856</v>
      </c>
      <c r="K56" s="88">
        <v>5.4051408417068889E-2</v>
      </c>
      <c r="L56" s="88">
        <v>7.2429525688527327E-2</v>
      </c>
      <c r="M56" s="88">
        <v>0.40829358704226637</v>
      </c>
      <c r="N56" s="88">
        <v>6.1819643937362882E-3</v>
      </c>
      <c r="O56" s="88">
        <v>6.0666288999472559E-2</v>
      </c>
      <c r="P56" s="88">
        <v>1.7775440115682939E-2</v>
      </c>
      <c r="Q56" s="88">
        <v>3.833137773445767E-3</v>
      </c>
      <c r="R56" s="88">
        <v>3.8090382872488428E-2</v>
      </c>
      <c r="S56" s="88">
        <v>1.269751750595238E-3</v>
      </c>
      <c r="T56" s="88">
        <v>4.5807623461885036E-2</v>
      </c>
      <c r="U56" s="88">
        <v>5.6033530892157082E-2</v>
      </c>
      <c r="V56" s="88">
        <v>9.7237925676784603E-2</v>
      </c>
      <c r="W56" s="88">
        <v>3.7406330982434857E-2</v>
      </c>
      <c r="X56" s="88">
        <v>3.2972568217935518</v>
      </c>
      <c r="Y56" s="88">
        <v>0.33635868209341713</v>
      </c>
      <c r="Z56" s="88">
        <v>3.9930486173958224E-2</v>
      </c>
      <c r="AA56" s="88">
        <v>1.3116100494827559E-2</v>
      </c>
      <c r="AB56" s="88">
        <v>5.3128944367575946E-2</v>
      </c>
      <c r="AC56" s="88">
        <v>9.5261874723628313E-3</v>
      </c>
      <c r="AD56" s="88">
        <v>4.9352265031486889E-2</v>
      </c>
      <c r="AE56" s="88">
        <v>2.4002481599699688E-2</v>
      </c>
      <c r="AF56" s="88">
        <v>1.8339296550537437E-2</v>
      </c>
      <c r="AG56" s="88">
        <v>1.095007937010313E-2</v>
      </c>
      <c r="AH56" s="88">
        <v>1.1509592082328153</v>
      </c>
      <c r="AI56" s="88">
        <v>5.0011209541819215E-2</v>
      </c>
      <c r="AJ56" s="88">
        <v>0.10273507164218584</v>
      </c>
      <c r="AK56" s="88">
        <v>8.8465339032821437E-3</v>
      </c>
      <c r="AL56" s="88">
        <v>1.089482306399195</v>
      </c>
      <c r="AM56" s="88">
        <v>0.43217047414160387</v>
      </c>
      <c r="AN56" s="88">
        <v>2.2425137240021559E-2</v>
      </c>
      <c r="AO56" s="88">
        <v>0.25542982644287926</v>
      </c>
      <c r="AP56" s="88">
        <v>5.9421447322834673E-3</v>
      </c>
      <c r="AQ56" s="88">
        <v>4.5275064190494055E-2</v>
      </c>
      <c r="AR56" s="88">
        <v>0.22629288565183203</v>
      </c>
      <c r="AS56" s="88">
        <v>2.1545569271216446E-2</v>
      </c>
      <c r="AT56" s="88">
        <v>0.17976793290039353</v>
      </c>
    </row>
    <row r="57" spans="1:46" x14ac:dyDescent="0.3">
      <c r="A57" s="87" t="s">
        <v>94</v>
      </c>
      <c r="B57" s="87" t="s">
        <v>104</v>
      </c>
      <c r="C57" s="87" t="s">
        <v>121</v>
      </c>
      <c r="D57" s="87" t="s">
        <v>122</v>
      </c>
      <c r="E57" s="87" t="s">
        <v>57</v>
      </c>
      <c r="F57" s="87" t="s">
        <v>56</v>
      </c>
      <c r="G57" s="87" t="s">
        <v>71</v>
      </c>
      <c r="H57" s="88">
        <v>4.2164437615299826E-3</v>
      </c>
      <c r="I57" s="88">
        <v>3.0051264652667551E-3</v>
      </c>
      <c r="J57" s="85"/>
      <c r="K57" s="88">
        <v>2.7910443835097E-3</v>
      </c>
      <c r="L57" s="88">
        <v>2.4124118913580246E-2</v>
      </c>
      <c r="M57" s="88">
        <v>1.8834880677910052E-3</v>
      </c>
      <c r="N57" s="85"/>
      <c r="O57" s="88">
        <v>4.9742995993827151E-2</v>
      </c>
      <c r="P57" s="85"/>
      <c r="Q57" s="88">
        <v>4.1122713794422405E-3</v>
      </c>
      <c r="R57" s="85"/>
      <c r="S57" s="85"/>
      <c r="T57" s="85"/>
      <c r="U57" s="88">
        <v>2.5741683653880069E-2</v>
      </c>
      <c r="V57" s="88">
        <v>2.8858370148809526E-6</v>
      </c>
      <c r="W57" s="88">
        <v>8.1680349571759264E-3</v>
      </c>
      <c r="X57" s="88">
        <v>7.2660737382054669E-3</v>
      </c>
      <c r="Y57" s="88">
        <v>1.0287321452843915E-5</v>
      </c>
      <c r="Z57" s="88">
        <v>6.1423772217041445E-6</v>
      </c>
      <c r="AA57" s="88">
        <v>1.0139783138657407E-3</v>
      </c>
      <c r="AB57" s="88">
        <v>3.7165701026895946E-2</v>
      </c>
      <c r="AC57" s="85"/>
      <c r="AD57" s="88">
        <v>5.5693174304563492E-3</v>
      </c>
      <c r="AE57" s="88">
        <v>1.4077548639109349E-2</v>
      </c>
      <c r="AF57" s="88">
        <v>2.6994271669973546E-3</v>
      </c>
      <c r="AG57" s="88">
        <v>1.8139278305776014E-6</v>
      </c>
      <c r="AH57" s="88">
        <v>2.588280138547179E-2</v>
      </c>
      <c r="AI57" s="88">
        <v>2.5867865972993825E-6</v>
      </c>
      <c r="AJ57" s="88">
        <v>2.3081461962962961E-3</v>
      </c>
      <c r="AK57" s="88">
        <v>6.1656875569003526E-3</v>
      </c>
      <c r="AL57" s="88">
        <v>1.2969684227733685E-2</v>
      </c>
      <c r="AM57" s="88">
        <v>7.9996101954916207E-7</v>
      </c>
      <c r="AN57" s="88">
        <v>3.3517744514660497E-2</v>
      </c>
      <c r="AO57" s="88">
        <v>6.3880434264991185E-3</v>
      </c>
      <c r="AP57" s="88">
        <v>2.6170037334104933E-6</v>
      </c>
      <c r="AQ57" s="85"/>
      <c r="AR57" s="88">
        <v>6.375586246946649E-4</v>
      </c>
      <c r="AS57" s="85"/>
      <c r="AT57" s="88">
        <v>2.2119310525903879E-2</v>
      </c>
    </row>
    <row r="58" spans="1:46" x14ac:dyDescent="0.3">
      <c r="A58" s="87" t="s">
        <v>94</v>
      </c>
      <c r="B58" s="87" t="s">
        <v>104</v>
      </c>
      <c r="C58" s="87" t="s">
        <v>123</v>
      </c>
      <c r="D58" s="87" t="s">
        <v>124</v>
      </c>
      <c r="E58" s="87" t="s">
        <v>57</v>
      </c>
      <c r="F58" s="87" t="s">
        <v>56</v>
      </c>
      <c r="G58" s="87" t="s">
        <v>71</v>
      </c>
      <c r="H58" s="88">
        <v>2.3821514814814813E-3</v>
      </c>
      <c r="I58" s="85"/>
      <c r="J58" s="88">
        <v>2.9862791975308637E-3</v>
      </c>
      <c r="K58" s="88">
        <v>1.3523755974426809E-3</v>
      </c>
      <c r="L58" s="85"/>
      <c r="M58" s="88">
        <v>3.3340803913139332E-3</v>
      </c>
      <c r="N58" s="88">
        <v>1.5080917151675486E-5</v>
      </c>
      <c r="O58" s="88">
        <v>1.4094942394179896E-3</v>
      </c>
      <c r="P58" s="88">
        <v>3.9095991776895943E-4</v>
      </c>
      <c r="Q58" s="88">
        <v>4.9845807065696643E-5</v>
      </c>
      <c r="R58" s="88">
        <v>2.0264640167548496E-3</v>
      </c>
      <c r="S58" s="85"/>
      <c r="T58" s="88">
        <v>1.1393108239638448E-3</v>
      </c>
      <c r="U58" s="88">
        <v>2.3651390531305114E-6</v>
      </c>
      <c r="V58" s="85"/>
      <c r="W58" s="85"/>
      <c r="X58" s="88">
        <v>2.5845098456790125E-3</v>
      </c>
      <c r="Y58" s="85"/>
      <c r="Z58" s="88">
        <v>2.6690451730599648E-4</v>
      </c>
      <c r="AA58" s="88">
        <v>4.9114821715167548E-3</v>
      </c>
      <c r="AB58" s="88">
        <v>9.8410149944885362E-4</v>
      </c>
      <c r="AC58" s="88">
        <v>2.402090233686067E-3</v>
      </c>
      <c r="AD58" s="85"/>
      <c r="AE58" s="85"/>
      <c r="AF58" s="85"/>
      <c r="AG58" s="88">
        <v>5.2897696990740739E-6</v>
      </c>
      <c r="AH58" s="88">
        <v>1.6233737301587301E-3</v>
      </c>
      <c r="AI58" s="85"/>
      <c r="AJ58" s="88">
        <v>4.8803258730158731E-4</v>
      </c>
      <c r="AK58" s="88">
        <v>1.4337826829805996E-3</v>
      </c>
      <c r="AL58" s="88">
        <v>2.6386278196649025E-3</v>
      </c>
      <c r="AM58" s="88">
        <v>4.1456706867283952E-3</v>
      </c>
      <c r="AN58" s="88">
        <v>2.5673198842592597E-4</v>
      </c>
      <c r="AO58" s="88">
        <v>1.1113091032848323E-3</v>
      </c>
      <c r="AP58" s="85"/>
      <c r="AQ58" s="88">
        <v>3.7529359347442684E-4</v>
      </c>
      <c r="AR58" s="88">
        <v>3.1476687874779541E-4</v>
      </c>
      <c r="AS58" s="88">
        <v>3.0240697619047613E-4</v>
      </c>
      <c r="AT58" s="88">
        <v>4.0654900319664897E-4</v>
      </c>
    </row>
    <row r="59" spans="1:46" x14ac:dyDescent="0.3">
      <c r="A59" s="87" t="s">
        <v>94</v>
      </c>
      <c r="B59" s="87" t="s">
        <v>104</v>
      </c>
      <c r="C59" s="87" t="s">
        <v>125</v>
      </c>
      <c r="D59" s="87" t="s">
        <v>126</v>
      </c>
      <c r="E59" s="87" t="s">
        <v>57</v>
      </c>
      <c r="F59" s="87" t="s">
        <v>56</v>
      </c>
      <c r="G59" s="87" t="s">
        <v>71</v>
      </c>
      <c r="H59" s="88">
        <v>5.000716784611994E-3</v>
      </c>
      <c r="I59" s="88">
        <v>1.0001433282627864E-2</v>
      </c>
      <c r="J59" s="88">
        <v>2.4030676267636684E-2</v>
      </c>
      <c r="K59" s="88">
        <v>7.5138786375661376E-2</v>
      </c>
      <c r="L59" s="88">
        <v>5.292583117283952E-2</v>
      </c>
      <c r="M59" s="88">
        <v>5.4638165950176371E-2</v>
      </c>
      <c r="N59" s="88">
        <v>0.32233809523809526</v>
      </c>
      <c r="O59" s="88">
        <v>5.0199649206349214E-2</v>
      </c>
      <c r="P59" s="88">
        <v>1.5002146366843034E-2</v>
      </c>
      <c r="Q59" s="88">
        <v>0.18173016975308642</v>
      </c>
      <c r="R59" s="88">
        <v>5.000716784611994E-3</v>
      </c>
      <c r="S59" s="88">
        <v>7.3162189638447958E-3</v>
      </c>
      <c r="T59" s="88">
        <v>4.9637431944444456E-2</v>
      </c>
      <c r="U59" s="88">
        <v>7.4165891743827164E-2</v>
      </c>
      <c r="V59" s="88">
        <v>1.8057073185626105E-2</v>
      </c>
      <c r="W59" s="88">
        <v>6.0424358988095235E-2</v>
      </c>
      <c r="X59" s="88">
        <v>0.11686500544532628</v>
      </c>
      <c r="Y59" s="88">
        <v>2.1345470524691358E-2</v>
      </c>
      <c r="Z59" s="88">
        <v>7.541918315696651E-2</v>
      </c>
      <c r="AA59" s="88">
        <v>8.9953636944444457E-2</v>
      </c>
      <c r="AB59" s="88">
        <v>4.9548099751984126E-2</v>
      </c>
      <c r="AC59" s="88">
        <v>2.231836379629629E-2</v>
      </c>
      <c r="AD59" s="88">
        <v>3.4635293975970018E-2</v>
      </c>
      <c r="AE59" s="88">
        <v>2.9634581817680774E-2</v>
      </c>
      <c r="AF59" s="88">
        <v>3.9266308895502651E-2</v>
      </c>
      <c r="AG59" s="88">
        <v>0.11741527099206352</v>
      </c>
      <c r="AH59" s="88">
        <v>6.7461072971781319E-2</v>
      </c>
      <c r="AI59" s="88">
        <v>2.0002861452821871E-2</v>
      </c>
      <c r="AJ59" s="88">
        <v>8.352453898809524E-2</v>
      </c>
      <c r="AK59" s="88">
        <v>0.13632393107032634</v>
      </c>
      <c r="AL59" s="88">
        <v>6.8064238205467378E-2</v>
      </c>
      <c r="AM59" s="88">
        <v>4.7691646527777784E-2</v>
      </c>
      <c r="AN59" s="88">
        <v>6.0111746401014104E-2</v>
      </c>
      <c r="AO59" s="88">
        <v>3.000428784722222E-2</v>
      </c>
      <c r="AP59" s="85"/>
      <c r="AQ59" s="88">
        <v>3.7536461622574957E-2</v>
      </c>
      <c r="AR59" s="88">
        <v>5.7966135251322756E-2</v>
      </c>
      <c r="AS59" s="88">
        <v>4.0278236662257497E-3</v>
      </c>
      <c r="AT59" s="88">
        <v>4.7627193595679018E-2</v>
      </c>
    </row>
    <row r="60" spans="1:46" x14ac:dyDescent="0.3">
      <c r="A60" s="87" t="s">
        <v>94</v>
      </c>
      <c r="B60" s="87" t="s">
        <v>96</v>
      </c>
      <c r="C60" s="87" t="s">
        <v>41</v>
      </c>
      <c r="D60" s="87" t="s">
        <v>40</v>
      </c>
      <c r="E60" s="87" t="s">
        <v>41</v>
      </c>
      <c r="F60" s="87" t="s">
        <v>40</v>
      </c>
      <c r="G60" s="87" t="s">
        <v>71</v>
      </c>
      <c r="H60" s="88">
        <v>118.44777175145479</v>
      </c>
      <c r="I60" s="88">
        <v>0.18623500002128407</v>
      </c>
      <c r="J60" s="88">
        <v>106.111056</v>
      </c>
      <c r="K60" s="88">
        <v>46.847426999946791</v>
      </c>
      <c r="L60" s="88">
        <v>1.2131879999999999</v>
      </c>
      <c r="M60" s="85"/>
      <c r="N60" s="88">
        <v>1391.5080725308981</v>
      </c>
      <c r="O60" s="85"/>
      <c r="P60" s="88">
        <v>79.677371000000008</v>
      </c>
      <c r="Q60" s="85"/>
      <c r="R60" s="88">
        <v>195.14770122702842</v>
      </c>
      <c r="S60" s="88">
        <v>377.34734608428641</v>
      </c>
      <c r="T60" s="88">
        <v>331.91485199704044</v>
      </c>
      <c r="U60" s="88">
        <v>7.3029599999999997</v>
      </c>
      <c r="V60" s="88">
        <v>3.639564</v>
      </c>
      <c r="W60" s="85"/>
      <c r="X60" s="88">
        <v>13.380816000000001</v>
      </c>
      <c r="Y60" s="85"/>
      <c r="Z60" s="88">
        <v>15.873481999994677</v>
      </c>
      <c r="AA60" s="88">
        <v>57.33091799999999</v>
      </c>
      <c r="AB60" s="88">
        <v>8.5161479999999994</v>
      </c>
      <c r="AC60" s="88">
        <v>44.058720749999985</v>
      </c>
      <c r="AD60" s="85"/>
      <c r="AE60" s="88">
        <v>42.826224999999994</v>
      </c>
      <c r="AF60" s="85"/>
      <c r="AG60" s="88">
        <v>1.324929</v>
      </c>
      <c r="AH60" s="85"/>
      <c r="AI60" s="88">
        <v>2.4263759999999999</v>
      </c>
      <c r="AJ60" s="85"/>
      <c r="AK60" s="85"/>
      <c r="AL60" s="88">
        <v>3.6514799999999998</v>
      </c>
      <c r="AM60" s="88">
        <v>21.509006999999997</v>
      </c>
      <c r="AN60" s="88">
        <v>2.6285739999999995</v>
      </c>
      <c r="AO60" s="88">
        <v>6.0659399999999994</v>
      </c>
      <c r="AP60" s="85"/>
      <c r="AQ60" s="88">
        <v>1627.4814128968237</v>
      </c>
      <c r="AR60" s="88">
        <v>10.942523999999999</v>
      </c>
      <c r="AS60" s="88">
        <v>1081.9151734635598</v>
      </c>
      <c r="AT60" s="88">
        <v>407.34109500000045</v>
      </c>
    </row>
    <row r="61" spans="1:46" x14ac:dyDescent="0.3">
      <c r="A61" s="87" t="s">
        <v>94</v>
      </c>
      <c r="B61" s="87" t="s">
        <v>96</v>
      </c>
      <c r="C61" s="87" t="s">
        <v>65</v>
      </c>
      <c r="D61" s="87" t="s">
        <v>64</v>
      </c>
      <c r="E61" s="87" t="s">
        <v>65</v>
      </c>
      <c r="F61" s="87" t="s">
        <v>64</v>
      </c>
      <c r="G61" s="87" t="s">
        <v>71</v>
      </c>
      <c r="H61" s="89">
        <v>0.35099624026419002</v>
      </c>
      <c r="I61" s="89">
        <v>0.896721597642687</v>
      </c>
      <c r="J61" s="88">
        <v>4.31069709307131</v>
      </c>
      <c r="K61" s="89">
        <v>4.2816126282959601</v>
      </c>
      <c r="L61" s="88">
        <v>3.6541792212185</v>
      </c>
      <c r="M61" s="89">
        <v>18.013315916462162</v>
      </c>
      <c r="N61" s="89">
        <v>9.7710641047577998E-2</v>
      </c>
      <c r="O61" s="88">
        <v>4.0837842763984895</v>
      </c>
      <c r="P61" s="88">
        <v>2.2365723546109599</v>
      </c>
      <c r="Q61" s="89">
        <v>0.25961704776612099</v>
      </c>
      <c r="R61" s="88">
        <v>1.6987404208318682</v>
      </c>
      <c r="S61" s="89">
        <v>8.9458469403385088E-2</v>
      </c>
      <c r="T61" s="88">
        <v>4.2774929522816407</v>
      </c>
      <c r="U61" s="88">
        <v>2.90076700946031</v>
      </c>
      <c r="V61" s="89">
        <v>4.4717509843813303</v>
      </c>
      <c r="W61" s="89">
        <v>1.958591562244703</v>
      </c>
      <c r="X61" s="88">
        <v>33.127054526582903</v>
      </c>
      <c r="Y61" s="88">
        <v>5.15941346059775</v>
      </c>
      <c r="Z61" s="88">
        <v>1.6216032291247859</v>
      </c>
      <c r="AA61" s="88">
        <v>0.71154111715426405</v>
      </c>
      <c r="AB61" s="89">
        <v>3.7426898678068197</v>
      </c>
      <c r="AC61" s="89">
        <v>0.52186380098818197</v>
      </c>
      <c r="AD61" s="88">
        <v>3.99430119472273</v>
      </c>
      <c r="AE61" s="89">
        <v>1.3890115686845701</v>
      </c>
      <c r="AF61" s="89">
        <v>1.430946407276501</v>
      </c>
      <c r="AG61" s="89">
        <v>1.56376274859124</v>
      </c>
      <c r="AH61" s="88">
        <v>15.2419454893588</v>
      </c>
      <c r="AI61" s="88">
        <v>1.4132772956845101</v>
      </c>
      <c r="AJ61" s="88">
        <v>4.8994640776251597</v>
      </c>
      <c r="AK61" s="89">
        <v>0.65951576225049591</v>
      </c>
      <c r="AL61" s="88">
        <v>13.836625417418499</v>
      </c>
      <c r="AM61" s="88">
        <v>8.0611462855807403</v>
      </c>
      <c r="AN61" s="89">
        <v>1.1407554762535999</v>
      </c>
      <c r="AO61" s="88">
        <v>11.67956009504052</v>
      </c>
      <c r="AP61" s="89">
        <v>0.290004752032549</v>
      </c>
      <c r="AQ61" s="88">
        <v>1.553768018893275</v>
      </c>
      <c r="AR61" s="88">
        <v>8.107595470697559</v>
      </c>
      <c r="AS61" s="88">
        <v>0.76577152630224599</v>
      </c>
      <c r="AT61" s="88">
        <v>6.8820830678350999</v>
      </c>
    </row>
    <row r="62" spans="1:46" x14ac:dyDescent="0.3">
      <c r="A62" s="87" t="s">
        <v>97</v>
      </c>
      <c r="B62" s="87" t="s">
        <v>96</v>
      </c>
      <c r="C62" s="87" t="s">
        <v>65</v>
      </c>
      <c r="D62" s="87" t="s">
        <v>64</v>
      </c>
      <c r="E62" s="87" t="s">
        <v>65</v>
      </c>
      <c r="F62" s="87" t="s">
        <v>64</v>
      </c>
      <c r="G62" s="87" t="s">
        <v>71</v>
      </c>
      <c r="H62" s="88">
        <v>5.7990929999999996E-2</v>
      </c>
      <c r="I62" s="88">
        <v>1.109546E-2</v>
      </c>
      <c r="J62" s="88">
        <v>0.14278369000000002</v>
      </c>
      <c r="K62" s="88">
        <v>0.30418060000000002</v>
      </c>
      <c r="L62" s="88">
        <v>0.39038430000000002</v>
      </c>
      <c r="M62" s="88">
        <v>0.90315040000000002</v>
      </c>
      <c r="N62" s="88">
        <v>2.1543236E-2</v>
      </c>
      <c r="O62" s="88">
        <v>0.45248509999999997</v>
      </c>
      <c r="P62" s="88">
        <v>0</v>
      </c>
      <c r="Q62" s="88">
        <v>0.11644450000000001</v>
      </c>
      <c r="R62" s="88">
        <v>0.16071838999999999</v>
      </c>
      <c r="S62" s="88">
        <v>3.4944139999999999E-2</v>
      </c>
      <c r="T62" s="88">
        <v>0.2662679</v>
      </c>
      <c r="U62" s="88">
        <v>0.45031070000000001</v>
      </c>
      <c r="V62" s="88">
        <v>0.28387110000000004</v>
      </c>
      <c r="W62" s="88">
        <v>0.26473350000000001</v>
      </c>
      <c r="X62" s="88">
        <v>0.95515030000000012</v>
      </c>
      <c r="Y62" s="88">
        <v>0.64836349999999998</v>
      </c>
      <c r="Z62" s="88">
        <v>0.25273590000000001</v>
      </c>
      <c r="AA62" s="88">
        <v>0.18866133000000002</v>
      </c>
      <c r="AB62" s="88">
        <v>0.70577610000000002</v>
      </c>
      <c r="AC62" s="88">
        <v>8.1500359999999994E-2</v>
      </c>
      <c r="AD62" s="88">
        <v>0.5962248</v>
      </c>
      <c r="AE62" s="88">
        <v>0.50721440000000007</v>
      </c>
      <c r="AF62" s="88">
        <v>0.20895551000000001</v>
      </c>
      <c r="AG62" s="88">
        <v>0.16662466000000001</v>
      </c>
      <c r="AH62" s="88">
        <v>0.80823369999999994</v>
      </c>
      <c r="AI62" s="88">
        <v>0.12158743</v>
      </c>
      <c r="AJ62" s="88">
        <v>0.52317530000000001</v>
      </c>
      <c r="AK62" s="88">
        <v>0.17064956000000001</v>
      </c>
      <c r="AL62" s="88">
        <v>1.1901828000000001</v>
      </c>
      <c r="AM62" s="88">
        <v>0.99348700000000001</v>
      </c>
      <c r="AN62" s="88">
        <v>0.53170300000000004</v>
      </c>
      <c r="AO62" s="88">
        <v>0.8164994000000001</v>
      </c>
      <c r="AP62" s="88">
        <v>6.134502E-2</v>
      </c>
      <c r="AQ62" s="88">
        <v>0.15522849</v>
      </c>
      <c r="AR62" s="88">
        <v>0.80254340000000002</v>
      </c>
      <c r="AS62" s="88">
        <v>9.5047770000000004E-2</v>
      </c>
      <c r="AT62" s="88">
        <v>0.88217780000000001</v>
      </c>
    </row>
    <row r="63" spans="1:46" x14ac:dyDescent="0.3">
      <c r="A63" s="87" t="s">
        <v>94</v>
      </c>
      <c r="B63" s="87" t="s">
        <v>93</v>
      </c>
      <c r="C63" s="87" t="s">
        <v>68</v>
      </c>
      <c r="D63" s="87" t="s">
        <v>95</v>
      </c>
      <c r="E63" s="87" t="s">
        <v>68</v>
      </c>
      <c r="F63" s="87" t="s">
        <v>95</v>
      </c>
      <c r="G63" s="87" t="s">
        <v>71</v>
      </c>
      <c r="H63" s="88">
        <v>2.504</v>
      </c>
      <c r="I63" s="88">
        <v>0.626</v>
      </c>
      <c r="J63" s="88">
        <v>12.52</v>
      </c>
      <c r="K63" s="88">
        <v>17.678239999999995</v>
      </c>
      <c r="L63" s="88">
        <v>104.25404000000002</v>
      </c>
      <c r="M63" s="88">
        <v>11.850179999999998</v>
      </c>
      <c r="N63" s="88">
        <v>1.9969399999999999</v>
      </c>
      <c r="O63" s="88">
        <v>36.802540000000022</v>
      </c>
      <c r="P63" s="88">
        <v>13.759480000000002</v>
      </c>
      <c r="Q63" s="88">
        <v>270.04387999999943</v>
      </c>
      <c r="R63" s="88">
        <v>0.626</v>
      </c>
      <c r="S63" s="85"/>
      <c r="T63" s="88">
        <v>3.7559999999999998</v>
      </c>
      <c r="U63" s="88">
        <v>149.72042000000005</v>
      </c>
      <c r="V63" s="88">
        <v>0.81379999999999997</v>
      </c>
      <c r="W63" s="88">
        <v>70.155820000000006</v>
      </c>
      <c r="X63" s="88">
        <v>4.7325599999999994</v>
      </c>
      <c r="Y63" s="85"/>
      <c r="Z63" s="88">
        <v>14.523200000000001</v>
      </c>
      <c r="AA63" s="88">
        <v>190.67334000000028</v>
      </c>
      <c r="AB63" s="88">
        <v>111.91628000000001</v>
      </c>
      <c r="AC63" s="88">
        <v>5.6339999999999995</v>
      </c>
      <c r="AD63" s="88">
        <v>23.474999999999998</v>
      </c>
      <c r="AE63" s="88">
        <v>60.434039999999953</v>
      </c>
      <c r="AF63" s="88">
        <v>41.134460000000004</v>
      </c>
      <c r="AG63" s="88">
        <v>88.722980000000035</v>
      </c>
      <c r="AH63" s="88">
        <v>56.402599999999978</v>
      </c>
      <c r="AI63" s="88">
        <v>1.35216</v>
      </c>
      <c r="AJ63" s="88">
        <v>97.662259999999989</v>
      </c>
      <c r="AK63" s="88">
        <v>23.631500000000003</v>
      </c>
      <c r="AL63" s="88">
        <v>43.544559999999976</v>
      </c>
      <c r="AM63" s="88">
        <v>71.977480000000043</v>
      </c>
      <c r="AN63" s="88">
        <v>259.6710599999999</v>
      </c>
      <c r="AO63" s="88">
        <v>7.0738000000000003</v>
      </c>
      <c r="AP63" s="89">
        <v>5.0768599999999999</v>
      </c>
      <c r="AQ63" s="88">
        <v>3.7559999999999998</v>
      </c>
      <c r="AR63" s="88">
        <v>80.904240000000001</v>
      </c>
      <c r="AS63" s="88">
        <v>0.626</v>
      </c>
      <c r="AT63" s="88">
        <v>105.4246600000002</v>
      </c>
    </row>
    <row r="64" spans="1:46" x14ac:dyDescent="0.3">
      <c r="A64" s="87" t="s">
        <v>94</v>
      </c>
      <c r="B64" s="87" t="s">
        <v>127</v>
      </c>
      <c r="C64" s="87" t="s">
        <v>128</v>
      </c>
      <c r="D64" s="87" t="s">
        <v>129</v>
      </c>
      <c r="E64" s="87" t="s">
        <v>61</v>
      </c>
      <c r="F64" s="87" t="s">
        <v>60</v>
      </c>
      <c r="G64" s="87" t="s">
        <v>71</v>
      </c>
      <c r="H64" s="88">
        <v>3.8395588849010252E-2</v>
      </c>
      <c r="I64" s="88">
        <v>4.3816607715633886E-3</v>
      </c>
      <c r="J64" s="88">
        <v>7.937737250251041E-2</v>
      </c>
      <c r="K64" s="88">
        <v>3.2907822403819065E-2</v>
      </c>
      <c r="L64" s="88">
        <v>2.6245318250694649E-2</v>
      </c>
      <c r="M64" s="88">
        <v>0.13475703872466799</v>
      </c>
      <c r="N64" s="88">
        <v>3.5593291642220873E-3</v>
      </c>
      <c r="O64" s="88">
        <v>7.2705889691977957E-2</v>
      </c>
      <c r="P64" s="88">
        <v>1.8739395362264599E-2</v>
      </c>
      <c r="Q64" s="88">
        <v>5.5244652079410803E-3</v>
      </c>
      <c r="R64" s="88">
        <v>3.5142942478993841E-2</v>
      </c>
      <c r="S64" s="88">
        <v>3.1602937780933526E-3</v>
      </c>
      <c r="T64" s="88">
        <v>5.7078697309259206E-2</v>
      </c>
      <c r="U64" s="88">
        <v>3.4968763567644806E-2</v>
      </c>
      <c r="V64" s="88">
        <v>2.0936279812748929E-2</v>
      </c>
      <c r="W64" s="88">
        <v>1.8197078819804455E-2</v>
      </c>
      <c r="X64" s="88">
        <v>0.71801694943910788</v>
      </c>
      <c r="Y64" s="88">
        <v>7.0783612245855734E-2</v>
      </c>
      <c r="Z64" s="88">
        <v>8.6310243976800205E-2</v>
      </c>
      <c r="AA64" s="88">
        <v>1.2511424916745372E-2</v>
      </c>
      <c r="AB64" s="88">
        <v>5.7118651938116938E-2</v>
      </c>
      <c r="AC64" s="88">
        <v>1.9264340335816789E-2</v>
      </c>
      <c r="AD64" s="88">
        <v>2.2748214970829798E-2</v>
      </c>
      <c r="AE64" s="88">
        <v>2.6238031751834194E-2</v>
      </c>
      <c r="AF64" s="88">
        <v>1.1670997293203485E-2</v>
      </c>
      <c r="AG64" s="88">
        <v>6.5956548337275586E-3</v>
      </c>
      <c r="AH64" s="88">
        <v>0.49825724090265816</v>
      </c>
      <c r="AI64" s="88">
        <v>2.2391274090609288E-3</v>
      </c>
      <c r="AJ64" s="88">
        <v>7.1048433930924582E-2</v>
      </c>
      <c r="AK64" s="88">
        <v>7.0764191948900265E-3</v>
      </c>
      <c r="AL64" s="88">
        <v>0.25643326979969594</v>
      </c>
      <c r="AM64" s="88">
        <v>0.16603191120174296</v>
      </c>
      <c r="AN64" s="88">
        <v>1.8442949242815539E-2</v>
      </c>
      <c r="AO64" s="88">
        <v>0.1099457066612966</v>
      </c>
      <c r="AP64" s="88">
        <v>2.1384570090111701E-3</v>
      </c>
      <c r="AQ64" s="88">
        <v>2.20206548186287E-2</v>
      </c>
      <c r="AR64" s="88">
        <v>6.9826819645594645E-2</v>
      </c>
      <c r="AS64" s="88">
        <v>2.0124269237310682E-2</v>
      </c>
      <c r="AT64" s="88">
        <v>9.3529754406705912E-2</v>
      </c>
    </row>
    <row r="65" spans="1:46" x14ac:dyDescent="0.3">
      <c r="A65" s="87" t="s">
        <v>94</v>
      </c>
      <c r="B65" s="87" t="s">
        <v>127</v>
      </c>
      <c r="C65" s="87" t="s">
        <v>130</v>
      </c>
      <c r="D65" s="87" t="s">
        <v>131</v>
      </c>
      <c r="E65" s="87" t="s">
        <v>61</v>
      </c>
      <c r="F65" s="87" t="s">
        <v>60</v>
      </c>
      <c r="G65" s="87" t="s">
        <v>71</v>
      </c>
      <c r="H65" s="88">
        <v>3.1834239592378482</v>
      </c>
      <c r="I65" s="88">
        <v>0.50116645482216438</v>
      </c>
      <c r="J65" s="88">
        <v>8.0945010003894318</v>
      </c>
      <c r="K65" s="88">
        <v>3.1494136594884741</v>
      </c>
      <c r="L65" s="88">
        <v>2.6910125657220201</v>
      </c>
      <c r="M65" s="88">
        <v>14.006668176685</v>
      </c>
      <c r="N65" s="88">
        <v>0.37951553637249491</v>
      </c>
      <c r="O65" s="88">
        <v>7.5475689451573933</v>
      </c>
      <c r="P65" s="88">
        <v>1.922235046026068</v>
      </c>
      <c r="Q65" s="88">
        <v>0.58893002535109384</v>
      </c>
      <c r="R65" s="88">
        <v>3.5878680713932276</v>
      </c>
      <c r="S65" s="88">
        <v>0.37812044026140246</v>
      </c>
      <c r="T65" s="88">
        <v>5.688271553650047</v>
      </c>
      <c r="U65" s="88">
        <v>3.159293090754256</v>
      </c>
      <c r="V65" s="88">
        <v>2.0223363094040869</v>
      </c>
      <c r="W65" s="88">
        <v>1.7056678383140165</v>
      </c>
      <c r="X65" s="88">
        <v>59.577513320769441</v>
      </c>
      <c r="Y65" s="88">
        <v>6.7851502164955315</v>
      </c>
      <c r="Z65" s="88">
        <v>8.5361387592986695</v>
      </c>
      <c r="AA65" s="88">
        <v>1.423853629231816</v>
      </c>
      <c r="AB65" s="88">
        <v>5.7160979784236838</v>
      </c>
      <c r="AC65" s="88">
        <v>1.9705733549432249</v>
      </c>
      <c r="AD65" s="88">
        <v>2.1948568652150113</v>
      </c>
      <c r="AE65" s="88">
        <v>2.778417859050446</v>
      </c>
      <c r="AF65" s="88">
        <v>1.106949872301541</v>
      </c>
      <c r="AG65" s="88">
        <v>0.7649044074742557</v>
      </c>
      <c r="AH65" s="88">
        <v>25.546739211063901</v>
      </c>
      <c r="AI65" s="88">
        <v>0.20231767501648362</v>
      </c>
      <c r="AJ65" s="88">
        <v>6.3726976154029993</v>
      </c>
      <c r="AK65" s="88">
        <v>0.74987088578785721</v>
      </c>
      <c r="AL65" s="88">
        <v>24.732715601204827</v>
      </c>
      <c r="AM65" s="88">
        <v>15.933184479403062</v>
      </c>
      <c r="AN65" s="88">
        <v>2.1821914834670837</v>
      </c>
      <c r="AO65" s="88">
        <v>10.132913295989178</v>
      </c>
      <c r="AP65" s="88">
        <v>0.23728823493530649</v>
      </c>
      <c r="AQ65" s="88">
        <v>2.196245546231983</v>
      </c>
      <c r="AR65" s="88">
        <v>6.8430792081511678</v>
      </c>
      <c r="AS65" s="88">
        <v>2.0103684650885487</v>
      </c>
      <c r="AT65" s="88">
        <v>8.6952233046569862</v>
      </c>
    </row>
    <row r="66" spans="1:46" x14ac:dyDescent="0.3">
      <c r="A66" s="87" t="s">
        <v>94</v>
      </c>
      <c r="B66" s="87" t="s">
        <v>127</v>
      </c>
      <c r="C66" s="87" t="s">
        <v>132</v>
      </c>
      <c r="D66" s="87" t="s">
        <v>133</v>
      </c>
      <c r="E66" s="87" t="s">
        <v>61</v>
      </c>
      <c r="F66" s="87" t="s">
        <v>60</v>
      </c>
      <c r="G66" s="87" t="s">
        <v>71</v>
      </c>
      <c r="H66" s="88">
        <v>4.8720644073743172E-3</v>
      </c>
      <c r="I66" s="88">
        <v>1.3148163329302035E-3</v>
      </c>
      <c r="J66" s="88">
        <v>1.6939819237028753E-2</v>
      </c>
      <c r="K66" s="88">
        <v>5.0701343468562161E-3</v>
      </c>
      <c r="L66" s="88">
        <v>5.2712404644151877E-3</v>
      </c>
      <c r="M66" s="88">
        <v>3.6071933918186964E-2</v>
      </c>
      <c r="N66" s="88">
        <v>5.3488728557557171E-4</v>
      </c>
      <c r="O66" s="88">
        <v>1.279599132144992E-2</v>
      </c>
      <c r="P66" s="88">
        <v>3.0346669033459368E-3</v>
      </c>
      <c r="Q66" s="88">
        <v>7.6515429481603019E-4</v>
      </c>
      <c r="R66" s="88">
        <v>7.766970619265766E-3</v>
      </c>
      <c r="S66" s="88">
        <v>6.3298717474320331E-4</v>
      </c>
      <c r="T66" s="88">
        <v>8.6441145010519513E-3</v>
      </c>
      <c r="U66" s="88">
        <v>5.116647204238817E-3</v>
      </c>
      <c r="V66" s="88">
        <v>3.6321551101551348E-3</v>
      </c>
      <c r="W66" s="88">
        <v>2.6550117890271579E-3</v>
      </c>
      <c r="X66" s="88">
        <v>0.11463469194998864</v>
      </c>
      <c r="Y66" s="88">
        <v>1.4873847499073809E-2</v>
      </c>
      <c r="Z66" s="88">
        <v>7.7958673151219604E-3</v>
      </c>
      <c r="AA66" s="88">
        <v>2.1194539287958665E-3</v>
      </c>
      <c r="AB66" s="88">
        <v>9.7068698461115314E-3</v>
      </c>
      <c r="AC66" s="88">
        <v>2.7186028150819595E-3</v>
      </c>
      <c r="AD66" s="88">
        <v>3.9784974136603266E-3</v>
      </c>
      <c r="AE66" s="88">
        <v>4.1173367521471745E-3</v>
      </c>
      <c r="AF66" s="88">
        <v>2.3906994023715142E-3</v>
      </c>
      <c r="AG66" s="88">
        <v>1.6310540486477966E-3</v>
      </c>
      <c r="AH66" s="88">
        <v>5.9344534799615642E-2</v>
      </c>
      <c r="AI66" s="88">
        <v>3.1990618262280323E-4</v>
      </c>
      <c r="AJ66" s="88">
        <v>1.0252993216578171E-2</v>
      </c>
      <c r="AK66" s="88">
        <v>1.1373412958190412E-3</v>
      </c>
      <c r="AL66" s="88">
        <v>4.0288678960219648E-2</v>
      </c>
      <c r="AM66" s="88">
        <v>4.643861279372765E-2</v>
      </c>
      <c r="AN66" s="88">
        <v>3.778384769642415E-3</v>
      </c>
      <c r="AO66" s="88">
        <v>1.9932310406346233E-2</v>
      </c>
      <c r="AP66" s="88">
        <v>3.9921596479220372E-4</v>
      </c>
      <c r="AQ66" s="88">
        <v>4.2666576527003591E-3</v>
      </c>
      <c r="AR66" s="88">
        <v>1.2971081757579333E-2</v>
      </c>
      <c r="AS66" s="88">
        <v>4.6888966435509136E-3</v>
      </c>
      <c r="AT66" s="88">
        <v>1.7630201007091235E-2</v>
      </c>
    </row>
    <row r="67" spans="1:46" x14ac:dyDescent="0.3">
      <c r="A67" s="87" t="s">
        <v>94</v>
      </c>
      <c r="B67" s="87" t="s">
        <v>127</v>
      </c>
      <c r="C67" s="87" t="s">
        <v>134</v>
      </c>
      <c r="D67" s="87" t="s">
        <v>135</v>
      </c>
      <c r="E67" s="87" t="s">
        <v>61</v>
      </c>
      <c r="F67" s="87" t="s">
        <v>60</v>
      </c>
      <c r="G67" s="87" t="s">
        <v>71</v>
      </c>
      <c r="H67" s="88">
        <v>17.250616741432676</v>
      </c>
      <c r="I67" s="88">
        <v>3.1129129507906157</v>
      </c>
      <c r="J67" s="89">
        <v>44.016131950395305</v>
      </c>
      <c r="K67" s="88">
        <v>20.32933133539969</v>
      </c>
      <c r="L67" s="88">
        <v>18.05999399358198</v>
      </c>
      <c r="M67" s="88">
        <v>78.647954231252911</v>
      </c>
      <c r="N67" s="89">
        <v>2.0014821983659083</v>
      </c>
      <c r="O67" s="88">
        <v>37.510821511403265</v>
      </c>
      <c r="P67" s="89">
        <v>12.033123640765295</v>
      </c>
      <c r="Q67" s="88">
        <v>3.9908658887402151</v>
      </c>
      <c r="R67" s="89">
        <v>21.7029457230717</v>
      </c>
      <c r="S67" s="89">
        <v>1.73827142140768</v>
      </c>
      <c r="T67" s="89">
        <v>31.559590107842613</v>
      </c>
      <c r="U67" s="88">
        <v>22.784645366225234</v>
      </c>
      <c r="V67" s="88">
        <v>12.362373318760094</v>
      </c>
      <c r="W67" s="88">
        <v>11.243202955462658</v>
      </c>
      <c r="X67" s="88">
        <v>378.16244360902016</v>
      </c>
      <c r="Y67" s="88">
        <v>48.284999090663113</v>
      </c>
      <c r="Z67" s="88">
        <v>32.266937265517818</v>
      </c>
      <c r="AA67" s="88">
        <v>7.4625149160408117</v>
      </c>
      <c r="AB67" s="88">
        <v>30.621736193762793</v>
      </c>
      <c r="AC67" s="89">
        <v>9.1112198580677575</v>
      </c>
      <c r="AD67" s="88">
        <v>15.122935372885511</v>
      </c>
      <c r="AE67" s="88">
        <v>16.857140063140239</v>
      </c>
      <c r="AF67" s="88">
        <v>7.2848777131849625</v>
      </c>
      <c r="AG67" s="88">
        <v>4.6194361143169456</v>
      </c>
      <c r="AH67" s="88">
        <v>170.87740584013366</v>
      </c>
      <c r="AI67" s="88">
        <v>1.8636173412198913</v>
      </c>
      <c r="AJ67" s="88">
        <v>40.422089191235145</v>
      </c>
      <c r="AK67" s="88">
        <v>4.253193230212486</v>
      </c>
      <c r="AL67" s="88">
        <v>145.67187589465405</v>
      </c>
      <c r="AM67" s="88">
        <v>102.08610116432044</v>
      </c>
      <c r="AN67" s="88">
        <v>13.18463245128352</v>
      </c>
      <c r="AO67" s="88">
        <v>63.329844440392115</v>
      </c>
      <c r="AP67" s="88">
        <v>1.2865555497348198</v>
      </c>
      <c r="AQ67" s="89">
        <v>14.100880917857641</v>
      </c>
      <c r="AR67" s="88">
        <v>42.252921767670031</v>
      </c>
      <c r="AS67" s="89">
        <v>11.139566404584905</v>
      </c>
      <c r="AT67" s="88">
        <v>59.653995327469126</v>
      </c>
    </row>
    <row r="68" spans="1:46" x14ac:dyDescent="0.3">
      <c r="A68" s="87" t="s">
        <v>94</v>
      </c>
      <c r="B68" s="87" t="s">
        <v>136</v>
      </c>
      <c r="C68" s="87" t="s">
        <v>49</v>
      </c>
      <c r="D68" s="87" t="s">
        <v>137</v>
      </c>
      <c r="E68" s="87" t="s">
        <v>49</v>
      </c>
      <c r="F68" s="87" t="s">
        <v>48</v>
      </c>
      <c r="G68" s="87" t="s">
        <v>71</v>
      </c>
      <c r="H68" s="85"/>
      <c r="I68" s="84"/>
      <c r="J68" s="88">
        <v>38.17</v>
      </c>
      <c r="K68" s="85"/>
      <c r="L68" s="84"/>
      <c r="M68" s="85"/>
      <c r="N68" s="85"/>
      <c r="O68" s="88">
        <v>123.17000000000002</v>
      </c>
      <c r="P68" s="88">
        <v>8.3699999999999992</v>
      </c>
      <c r="Q68" s="85"/>
      <c r="R68" s="85"/>
      <c r="S68" s="84"/>
      <c r="T68" s="88">
        <v>5.1261150000000004</v>
      </c>
      <c r="U68" s="85"/>
      <c r="V68" s="89">
        <v>5.2900000000000003E-2</v>
      </c>
      <c r="W68" s="89">
        <v>24.900000000000002</v>
      </c>
      <c r="X68" s="85"/>
      <c r="Y68" s="84"/>
      <c r="Z68" s="85"/>
      <c r="AA68" s="88">
        <v>6.2</v>
      </c>
      <c r="AB68" s="85"/>
      <c r="AC68" s="85"/>
      <c r="AD68" s="84"/>
      <c r="AE68" s="84"/>
      <c r="AF68" s="84"/>
      <c r="AG68" s="88">
        <v>1</v>
      </c>
      <c r="AH68" s="88">
        <v>29.6</v>
      </c>
      <c r="AI68" s="84"/>
      <c r="AJ68" s="88">
        <v>16.24550000000001</v>
      </c>
      <c r="AK68" s="85"/>
      <c r="AL68" s="85"/>
      <c r="AM68" s="88">
        <v>11.250750000000002</v>
      </c>
      <c r="AN68" s="85"/>
      <c r="AO68" s="85"/>
      <c r="AP68" s="84"/>
      <c r="AQ68" s="88">
        <v>38.590000000000003</v>
      </c>
      <c r="AR68" s="88">
        <v>38.598534999999991</v>
      </c>
      <c r="AS68" s="85"/>
      <c r="AT68" s="85"/>
    </row>
    <row r="69" spans="1:46" x14ac:dyDescent="0.3">
      <c r="A69" s="87" t="s">
        <v>264</v>
      </c>
      <c r="B69" s="87" t="s">
        <v>136</v>
      </c>
      <c r="C69" s="87" t="s">
        <v>49</v>
      </c>
      <c r="D69" s="87" t="s">
        <v>137</v>
      </c>
      <c r="E69" s="87" t="s">
        <v>49</v>
      </c>
      <c r="F69" s="87" t="s">
        <v>48</v>
      </c>
      <c r="G69" s="87" t="s">
        <v>71</v>
      </c>
      <c r="H69" s="85"/>
      <c r="I69" s="85"/>
      <c r="J69" s="85"/>
      <c r="K69" s="85"/>
      <c r="L69" s="88">
        <v>0.85</v>
      </c>
      <c r="M69" s="85"/>
      <c r="N69" s="85"/>
      <c r="O69" s="85"/>
      <c r="P69" s="85"/>
      <c r="Q69" s="85"/>
      <c r="R69" s="85"/>
      <c r="S69" s="85"/>
      <c r="T69" s="85"/>
      <c r="U69" s="88">
        <v>26.400500000000001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4"/>
      <c r="AQ69" s="85"/>
      <c r="AR69" s="85"/>
      <c r="AS69" s="85"/>
      <c r="AT69" s="85"/>
    </row>
    <row r="70" spans="1:46" x14ac:dyDescent="0.3">
      <c r="A70" s="87" t="s">
        <v>265</v>
      </c>
      <c r="B70" s="87" t="s">
        <v>136</v>
      </c>
      <c r="C70" s="87" t="s">
        <v>49</v>
      </c>
      <c r="D70" s="87" t="s">
        <v>137</v>
      </c>
      <c r="E70" s="87" t="s">
        <v>49</v>
      </c>
      <c r="F70" s="87" t="s">
        <v>48</v>
      </c>
      <c r="G70" s="87" t="s">
        <v>71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8">
        <v>5.7424999999999997</v>
      </c>
      <c r="Y70" s="85"/>
      <c r="Z70" s="85"/>
      <c r="AA70" s="85"/>
      <c r="AB70" s="85"/>
      <c r="AC70" s="85"/>
      <c r="AD70" s="85"/>
      <c r="AE70" s="85"/>
      <c r="AF70" s="85"/>
      <c r="AG70" s="85"/>
      <c r="AH70" s="88">
        <v>76.466499999999996</v>
      </c>
      <c r="AI70" s="85"/>
      <c r="AJ70" s="85"/>
      <c r="AK70" s="85"/>
      <c r="AL70" s="88">
        <v>1.6080000000000001</v>
      </c>
      <c r="AM70" s="85"/>
      <c r="AN70" s="85"/>
      <c r="AO70" s="85"/>
      <c r="AP70" s="85"/>
      <c r="AQ70" s="85"/>
      <c r="AR70" s="85"/>
      <c r="AS70" s="85"/>
      <c r="AT70" s="85"/>
    </row>
    <row r="71" spans="1:46" x14ac:dyDescent="0.3">
      <c r="A71" s="87" t="s">
        <v>266</v>
      </c>
      <c r="B71" s="87" t="s">
        <v>136</v>
      </c>
      <c r="C71" s="87" t="s">
        <v>49</v>
      </c>
      <c r="D71" s="87" t="s">
        <v>137</v>
      </c>
      <c r="E71" s="87" t="s">
        <v>49</v>
      </c>
      <c r="F71" s="87" t="s">
        <v>48</v>
      </c>
      <c r="G71" s="87" t="s">
        <v>71</v>
      </c>
      <c r="H71" s="85"/>
      <c r="I71" s="85"/>
      <c r="J71" s="85"/>
      <c r="K71" s="85"/>
      <c r="L71" s="85"/>
      <c r="M71" s="88">
        <v>5.9649999999999999</v>
      </c>
      <c r="N71" s="85"/>
      <c r="O71" s="88">
        <v>11.255000000000001</v>
      </c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8">
        <v>36.200000000000003</v>
      </c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</row>
    <row r="72" spans="1:46" x14ac:dyDescent="0.3">
      <c r="A72" s="87" t="s">
        <v>94</v>
      </c>
      <c r="B72" s="87" t="s">
        <v>104</v>
      </c>
      <c r="C72" s="87" t="s">
        <v>51</v>
      </c>
      <c r="D72" s="87" t="s">
        <v>50</v>
      </c>
      <c r="E72" s="87" t="s">
        <v>51</v>
      </c>
      <c r="F72" s="87" t="s">
        <v>50</v>
      </c>
      <c r="G72" s="87" t="s">
        <v>71</v>
      </c>
      <c r="H72" s="89">
        <v>0</v>
      </c>
      <c r="I72" s="89">
        <v>0</v>
      </c>
      <c r="J72" s="88">
        <v>4.4717520001E-4</v>
      </c>
      <c r="K72" s="89">
        <v>1.2708223343200001E-3</v>
      </c>
      <c r="L72" s="88">
        <v>0</v>
      </c>
      <c r="M72" s="89">
        <v>1.7907208933460001E-2</v>
      </c>
      <c r="N72" s="89">
        <v>0</v>
      </c>
      <c r="O72" s="88">
        <v>3.2679600345700004E-3</v>
      </c>
      <c r="P72" s="88">
        <v>0</v>
      </c>
      <c r="Q72" s="89">
        <v>0</v>
      </c>
      <c r="R72" s="88">
        <v>6.6417913228590003E-2</v>
      </c>
      <c r="S72" s="89">
        <v>0</v>
      </c>
      <c r="T72" s="88">
        <v>1.1294158029000001E-4</v>
      </c>
      <c r="U72" s="88">
        <v>0</v>
      </c>
      <c r="V72" s="89">
        <v>0</v>
      </c>
      <c r="W72" s="89">
        <v>0</v>
      </c>
      <c r="X72" s="88">
        <v>6.3262997581881322E-2</v>
      </c>
      <c r="Y72" s="88">
        <v>0</v>
      </c>
      <c r="Z72" s="88">
        <v>0</v>
      </c>
      <c r="AA72" s="88">
        <v>4.0310043697000005E-4</v>
      </c>
      <c r="AB72" s="89">
        <v>2.1155886259200001E-3</v>
      </c>
      <c r="AC72" s="89">
        <v>2.6444857824000002E-4</v>
      </c>
      <c r="AD72" s="88">
        <v>0</v>
      </c>
      <c r="AE72" s="89">
        <v>0</v>
      </c>
      <c r="AF72" s="89">
        <v>0</v>
      </c>
      <c r="AG72" s="89">
        <v>0</v>
      </c>
      <c r="AH72" s="88">
        <v>2.0012306658876041E-2</v>
      </c>
      <c r="AI72" s="88">
        <v>0</v>
      </c>
      <c r="AJ72" s="88">
        <v>1.8180839754000002E-4</v>
      </c>
      <c r="AK72" s="89">
        <v>1.2855139220000001E-4</v>
      </c>
      <c r="AL72" s="88">
        <v>1.7988930889930001E-2</v>
      </c>
      <c r="AM72" s="88">
        <v>4.0231994637450003E-2</v>
      </c>
      <c r="AN72" s="89">
        <v>2.0843690021000002E-4</v>
      </c>
      <c r="AO72" s="88">
        <v>0</v>
      </c>
      <c r="AP72" s="89">
        <v>0</v>
      </c>
      <c r="AQ72" s="88">
        <v>2.0751867598000002E-4</v>
      </c>
      <c r="AR72" s="88">
        <v>1.6876961347400002E-3</v>
      </c>
      <c r="AS72" s="88">
        <v>0</v>
      </c>
      <c r="AT72" s="88">
        <v>1.7010103860750001E-2</v>
      </c>
    </row>
    <row r="73" spans="1:46" x14ac:dyDescent="0.3">
      <c r="A73" s="87" t="s">
        <v>97</v>
      </c>
      <c r="B73" s="87" t="s">
        <v>104</v>
      </c>
      <c r="C73" s="87" t="s">
        <v>51</v>
      </c>
      <c r="D73" s="87" t="s">
        <v>50</v>
      </c>
      <c r="E73" s="87" t="s">
        <v>51</v>
      </c>
      <c r="F73" s="87" t="s">
        <v>50</v>
      </c>
      <c r="G73" s="87" t="s">
        <v>71</v>
      </c>
      <c r="H73" s="88">
        <v>0.74804025099999993</v>
      </c>
      <c r="I73" s="85"/>
      <c r="J73" s="88">
        <v>0.76259355500000015</v>
      </c>
      <c r="K73" s="88">
        <v>0.16561823000000001</v>
      </c>
      <c r="L73" s="85"/>
      <c r="M73" s="88">
        <v>0.49102769800000001</v>
      </c>
      <c r="N73" s="88">
        <v>2.8866303389999998E-3</v>
      </c>
      <c r="O73" s="88">
        <v>0.51143966199999991</v>
      </c>
      <c r="P73" s="88">
        <v>3.6628126000000004E-2</v>
      </c>
      <c r="Q73" s="88">
        <v>1.4616219999999999E-2</v>
      </c>
      <c r="R73" s="88">
        <v>0.47314504200000002</v>
      </c>
      <c r="S73" s="85"/>
      <c r="T73" s="88">
        <v>0.15640981699999998</v>
      </c>
      <c r="U73" s="88">
        <v>1.600238E-2</v>
      </c>
      <c r="V73" s="85"/>
      <c r="W73" s="85"/>
      <c r="X73" s="88">
        <v>0.484546115</v>
      </c>
      <c r="Y73" s="88">
        <v>5.6513550000000003E-3</v>
      </c>
      <c r="Z73" s="88">
        <v>7.7846150000000003E-2</v>
      </c>
      <c r="AA73" s="88">
        <v>1.0036706200000001</v>
      </c>
      <c r="AB73" s="88">
        <v>0.35308168799999995</v>
      </c>
      <c r="AC73" s="88">
        <v>0.37611274</v>
      </c>
      <c r="AD73" s="88">
        <v>1.1622520000000001E-2</v>
      </c>
      <c r="AE73" s="88">
        <v>2.3101770000000001E-2</v>
      </c>
      <c r="AF73" s="85"/>
      <c r="AG73" s="88">
        <v>1.676629E-2</v>
      </c>
      <c r="AH73" s="88">
        <v>0.47264569000000001</v>
      </c>
      <c r="AI73" s="85"/>
      <c r="AJ73" s="88">
        <v>0.12748956920000001</v>
      </c>
      <c r="AK73" s="88">
        <v>0.43527374799999996</v>
      </c>
      <c r="AL73" s="88">
        <v>0.30699081</v>
      </c>
      <c r="AM73" s="88">
        <v>0.81619834999999996</v>
      </c>
      <c r="AN73" s="88">
        <v>3.1374363000000002E-2</v>
      </c>
      <c r="AO73" s="88">
        <v>0.30263165699999994</v>
      </c>
      <c r="AP73" s="85"/>
      <c r="AQ73" s="88">
        <v>0.19859840000000001</v>
      </c>
      <c r="AR73" s="88">
        <v>0.15676663000000002</v>
      </c>
      <c r="AS73" s="88">
        <v>8.0404169999999997E-2</v>
      </c>
      <c r="AT73" s="88">
        <v>8.3979040000000005E-2</v>
      </c>
    </row>
    <row r="74" spans="1:46" x14ac:dyDescent="0.3">
      <c r="A74" s="87" t="s">
        <v>94</v>
      </c>
      <c r="B74" s="87" t="s">
        <v>96</v>
      </c>
      <c r="C74" s="87" t="s">
        <v>67</v>
      </c>
      <c r="D74" s="87" t="s">
        <v>66</v>
      </c>
      <c r="E74" s="87" t="s">
        <v>67</v>
      </c>
      <c r="F74" s="87" t="s">
        <v>66</v>
      </c>
      <c r="G74" s="87" t="s">
        <v>71</v>
      </c>
      <c r="H74" s="88">
        <v>1.3537478146007309</v>
      </c>
      <c r="I74" s="88">
        <v>1.5040713281013451</v>
      </c>
      <c r="J74" s="88">
        <v>6.8651473954965248</v>
      </c>
      <c r="K74" s="88">
        <v>18.215409111213337</v>
      </c>
      <c r="L74" s="88">
        <v>16.887631792625296</v>
      </c>
      <c r="M74" s="88">
        <v>63.797565606364579</v>
      </c>
      <c r="N74" s="88">
        <v>0.91149635043871724</v>
      </c>
      <c r="O74" s="88">
        <v>20.159062014692442</v>
      </c>
      <c r="P74" s="88">
        <v>5.9604138448587136</v>
      </c>
      <c r="Q74" s="88">
        <v>3.2077394048849119</v>
      </c>
      <c r="R74" s="88">
        <v>5.1124147281450929</v>
      </c>
      <c r="S74" s="88">
        <v>0.41297682316693968</v>
      </c>
      <c r="T74" s="88">
        <v>8.1346541689872733</v>
      </c>
      <c r="U74" s="88">
        <v>15.745587029097152</v>
      </c>
      <c r="V74" s="88">
        <v>14.548003178982015</v>
      </c>
      <c r="W74" s="88">
        <v>10.59556947022215</v>
      </c>
      <c r="X74" s="88">
        <v>132.17168508736546</v>
      </c>
      <c r="Y74" s="88">
        <v>42.080260771953071</v>
      </c>
      <c r="Z74" s="88">
        <v>9.0271147108057619</v>
      </c>
      <c r="AA74" s="88">
        <v>3.967313220163514</v>
      </c>
      <c r="AB74" s="88">
        <v>18.646279045940105</v>
      </c>
      <c r="AC74" s="88">
        <v>1.7859311056111604</v>
      </c>
      <c r="AD74" s="88">
        <v>18.585741503118985</v>
      </c>
      <c r="AE74" s="88">
        <v>12.707374854932068</v>
      </c>
      <c r="AF74" s="88">
        <v>8.0413552286330727</v>
      </c>
      <c r="AG74" s="88">
        <v>6.5816440309462205</v>
      </c>
      <c r="AH74" s="88">
        <v>79.582828796097317</v>
      </c>
      <c r="AI74" s="88">
        <v>6.6990366427137804</v>
      </c>
      <c r="AJ74" s="88">
        <v>19.920738515048928</v>
      </c>
      <c r="AK74" s="88">
        <v>4.5216934858307836</v>
      </c>
      <c r="AL74" s="88">
        <v>131.4706254747453</v>
      </c>
      <c r="AM74" s="88">
        <v>58.905229916268489</v>
      </c>
      <c r="AN74" s="88">
        <v>14.201507412650493</v>
      </c>
      <c r="AO74" s="88">
        <v>39.557353556873679</v>
      </c>
      <c r="AP74" s="89">
        <v>1.5287831698790828</v>
      </c>
      <c r="AQ74" s="88">
        <v>5.555732184586625</v>
      </c>
      <c r="AR74" s="88">
        <v>34.016566847682675</v>
      </c>
      <c r="AS74" s="88">
        <v>2.6715004523035049</v>
      </c>
      <c r="AT74" s="88">
        <v>23.862553764951361</v>
      </c>
    </row>
    <row r="75" spans="1:46" x14ac:dyDescent="0.3">
      <c r="A75" s="87" t="s">
        <v>97</v>
      </c>
      <c r="B75" s="87" t="s">
        <v>104</v>
      </c>
      <c r="C75" s="87" t="s">
        <v>45</v>
      </c>
      <c r="D75" s="87" t="s">
        <v>44</v>
      </c>
      <c r="E75" s="87" t="s">
        <v>45</v>
      </c>
      <c r="F75" s="87" t="s">
        <v>44</v>
      </c>
      <c r="G75" s="87" t="s">
        <v>71</v>
      </c>
      <c r="H75" s="85"/>
      <c r="I75" s="88">
        <v>8.3306299999999999E-4</v>
      </c>
      <c r="J75" s="88">
        <v>1.9897126000000001E-2</v>
      </c>
      <c r="K75" s="85"/>
      <c r="L75" s="88">
        <v>0.24121325020000001</v>
      </c>
      <c r="M75" s="88">
        <v>7.0261614E-2</v>
      </c>
      <c r="N75" s="88">
        <v>2.3267119999999999E-3</v>
      </c>
      <c r="O75" s="88">
        <v>8.8021267399999992E-2</v>
      </c>
      <c r="P75" s="85"/>
      <c r="Q75" s="85"/>
      <c r="R75" s="88">
        <v>1.0291693000000001E-2</v>
      </c>
      <c r="S75" s="88">
        <v>2.9277629999999999E-3</v>
      </c>
      <c r="T75" s="85"/>
      <c r="U75" s="88">
        <v>9.3417776000000008E-2</v>
      </c>
      <c r="V75" s="88">
        <v>9.8915475000000003E-2</v>
      </c>
      <c r="W75" s="88">
        <v>0.116760695</v>
      </c>
      <c r="X75" s="88">
        <v>0.80217434139999999</v>
      </c>
      <c r="Y75" s="88">
        <v>0.48854989999999998</v>
      </c>
      <c r="Z75" s="85"/>
      <c r="AA75" s="88">
        <v>2.5841549999999998E-2</v>
      </c>
      <c r="AB75" s="85"/>
      <c r="AC75" s="85"/>
      <c r="AD75" s="88">
        <v>4.4213440000000007E-3</v>
      </c>
      <c r="AE75" s="85"/>
      <c r="AF75" s="88">
        <v>9.4378556000000002E-2</v>
      </c>
      <c r="AG75" s="85"/>
      <c r="AH75" s="88">
        <v>0.119010026</v>
      </c>
      <c r="AI75" s="88">
        <v>0.28779319999999997</v>
      </c>
      <c r="AJ75" s="88">
        <v>0.20344305800000001</v>
      </c>
      <c r="AK75" s="88">
        <v>8.1426829999999995E-3</v>
      </c>
      <c r="AL75" s="88">
        <v>0.16094431619999999</v>
      </c>
      <c r="AM75" s="85"/>
      <c r="AN75" s="85"/>
      <c r="AO75" s="88">
        <v>8.7449055000000005E-3</v>
      </c>
      <c r="AP75" s="88">
        <v>7.0873629999999993E-2</v>
      </c>
      <c r="AQ75" s="88">
        <v>8.2592759999999994E-3</v>
      </c>
      <c r="AR75" s="88">
        <v>0.19444214389999998</v>
      </c>
      <c r="AS75" s="88">
        <v>8.5318550000000014E-3</v>
      </c>
      <c r="AT75" s="85"/>
    </row>
    <row r="76" spans="1:46" x14ac:dyDescent="0.3">
      <c r="A76" s="87" t="s">
        <v>94</v>
      </c>
      <c r="B76" s="87" t="s">
        <v>93</v>
      </c>
      <c r="C76" s="87" t="s">
        <v>70</v>
      </c>
      <c r="D76" s="87" t="s">
        <v>69</v>
      </c>
      <c r="E76" s="87" t="s">
        <v>70</v>
      </c>
      <c r="F76" s="87" t="s">
        <v>69</v>
      </c>
      <c r="G76" s="87" t="s">
        <v>71</v>
      </c>
      <c r="H76" s="88">
        <v>2.7773218059673028</v>
      </c>
      <c r="I76" s="88">
        <v>0.49179147499999998</v>
      </c>
      <c r="J76" s="88">
        <v>19.627044835053983</v>
      </c>
      <c r="K76" s="88">
        <v>295.70463468761085</v>
      </c>
      <c r="L76" s="88">
        <v>12.886062808942013</v>
      </c>
      <c r="M76" s="88">
        <v>2.6840332689999999</v>
      </c>
      <c r="N76" s="88">
        <v>14.614888777999999</v>
      </c>
      <c r="O76" s="88">
        <v>11.262911637</v>
      </c>
      <c r="P76" s="88">
        <v>429.98160377747638</v>
      </c>
      <c r="Q76" s="88">
        <v>521.06315439198215</v>
      </c>
      <c r="R76" s="88">
        <v>140.13361421210939</v>
      </c>
      <c r="S76" s="85"/>
      <c r="T76" s="88">
        <v>22.146005149966378</v>
      </c>
      <c r="U76" s="88">
        <v>0.68623093499999999</v>
      </c>
      <c r="V76" s="85"/>
      <c r="W76" s="88">
        <v>3.6097970789999998</v>
      </c>
      <c r="X76" s="88">
        <v>18.747757386</v>
      </c>
      <c r="Y76" s="88">
        <v>0.42371717199999998</v>
      </c>
      <c r="Z76" s="88">
        <v>97.876895140307496</v>
      </c>
      <c r="AA76" s="88">
        <v>11.565533499999997</v>
      </c>
      <c r="AB76" s="88">
        <v>2.5143886998840292</v>
      </c>
      <c r="AC76" s="88">
        <v>345.64094874885751</v>
      </c>
      <c r="AD76" s="88">
        <v>0.87796083500000011</v>
      </c>
      <c r="AE76" s="88">
        <v>1232.0096894923242</v>
      </c>
      <c r="AF76" s="88">
        <v>0.14091682999999999</v>
      </c>
      <c r="AG76" s="88">
        <v>12.600186207</v>
      </c>
      <c r="AH76" s="88">
        <v>37.689798767999989</v>
      </c>
      <c r="AI76" s="88">
        <v>6.1279188999999998E-2</v>
      </c>
      <c r="AJ76" s="88">
        <v>1.2639989169999999</v>
      </c>
      <c r="AK76" s="88">
        <v>3439.4919453150023</v>
      </c>
      <c r="AL76" s="88">
        <v>799.59760201099994</v>
      </c>
      <c r="AM76" s="88">
        <v>20.021035518000001</v>
      </c>
      <c r="AN76" s="88">
        <v>13.049673934391308</v>
      </c>
      <c r="AO76" s="88">
        <v>42.543083977000002</v>
      </c>
      <c r="AP76" s="88">
        <v>0.11120698399999999</v>
      </c>
      <c r="AQ76" s="88">
        <v>1.0639122006666668</v>
      </c>
      <c r="AR76" s="88">
        <v>9.6450583289999994</v>
      </c>
      <c r="AS76" s="88">
        <v>92.282154109749996</v>
      </c>
      <c r="AT76" s="88">
        <v>768.89719730992465</v>
      </c>
    </row>
    <row r="77" spans="1:46" x14ac:dyDescent="0.3">
      <c r="A77" s="87" t="s">
        <v>97</v>
      </c>
      <c r="B77" s="87" t="s">
        <v>104</v>
      </c>
      <c r="C77" s="87" t="s">
        <v>188</v>
      </c>
      <c r="D77" s="87" t="s">
        <v>187</v>
      </c>
      <c r="E77" s="87" t="s">
        <v>188</v>
      </c>
      <c r="F77" s="87" t="s">
        <v>189</v>
      </c>
      <c r="G77" s="87" t="s">
        <v>76</v>
      </c>
      <c r="H77" s="88">
        <v>2.0998041000000001</v>
      </c>
      <c r="I77" s="88">
        <v>4.7630701999999995E-3</v>
      </c>
      <c r="J77" s="88">
        <v>1.8103861000000001</v>
      </c>
      <c r="K77" s="88">
        <v>0.87719903600000004</v>
      </c>
      <c r="L77" s="88">
        <v>5.8962456099999994</v>
      </c>
      <c r="M77" s="88">
        <v>3.7910368035999999</v>
      </c>
      <c r="N77" s="88">
        <v>1.2896099999999999E-2</v>
      </c>
      <c r="O77" s="88">
        <v>4.4873100000000008</v>
      </c>
      <c r="P77" s="88">
        <v>8.4765653900000011</v>
      </c>
      <c r="Q77" s="88">
        <v>0.21450377999999998</v>
      </c>
      <c r="R77" s="88">
        <v>54.258806400000005</v>
      </c>
      <c r="S77" s="85"/>
      <c r="T77" s="88">
        <v>88.264238238000004</v>
      </c>
      <c r="U77" s="88">
        <v>0.38610685699999997</v>
      </c>
      <c r="V77" s="88">
        <v>102.10547199300001</v>
      </c>
      <c r="W77" s="88">
        <v>3.3226990999999999</v>
      </c>
      <c r="X77" s="88">
        <v>1040.39340623</v>
      </c>
      <c r="Y77" s="88">
        <v>9.4073056099999999</v>
      </c>
      <c r="Z77" s="88">
        <v>3.580226880000001</v>
      </c>
      <c r="AA77" s="88">
        <v>6.57432748</v>
      </c>
      <c r="AB77" s="88">
        <v>10.958964</v>
      </c>
      <c r="AC77" s="88">
        <v>1.2247453999999998</v>
      </c>
      <c r="AD77" s="88">
        <v>54.560914740000001</v>
      </c>
      <c r="AE77" s="88">
        <v>32.815007496</v>
      </c>
      <c r="AF77" s="88">
        <v>4.7758156599999992</v>
      </c>
      <c r="AG77" s="88">
        <v>0.13161849</v>
      </c>
      <c r="AH77" s="88">
        <v>10.048315193800001</v>
      </c>
      <c r="AI77" s="88">
        <v>55.082925799300007</v>
      </c>
      <c r="AJ77" s="88">
        <v>5.3048074726000003</v>
      </c>
      <c r="AK77" s="85"/>
      <c r="AL77" s="88">
        <v>39.332062669999999</v>
      </c>
      <c r="AM77" s="88">
        <v>94.349536551</v>
      </c>
      <c r="AN77" s="88">
        <v>0.50233429600000001</v>
      </c>
      <c r="AO77" s="88">
        <v>11.077939069999999</v>
      </c>
      <c r="AP77" s="85"/>
      <c r="AQ77" s="88">
        <v>2.5435376249999999</v>
      </c>
      <c r="AR77" s="88">
        <v>13.252759288</v>
      </c>
      <c r="AS77" s="88">
        <v>4.3416152600000002</v>
      </c>
      <c r="AT77" s="88">
        <v>14.591655099999999</v>
      </c>
    </row>
    <row r="78" spans="1:46" x14ac:dyDescent="0.3">
      <c r="A78" s="87" t="s">
        <v>94</v>
      </c>
      <c r="B78" s="87" t="s">
        <v>104</v>
      </c>
      <c r="C78" s="87" t="s">
        <v>109</v>
      </c>
      <c r="D78" s="87" t="s">
        <v>110</v>
      </c>
      <c r="E78" s="87" t="s">
        <v>59</v>
      </c>
      <c r="F78" s="87" t="s">
        <v>58</v>
      </c>
      <c r="G78" s="87" t="s">
        <v>76</v>
      </c>
      <c r="H78" s="88">
        <v>3.4869204569708594</v>
      </c>
      <c r="I78" s="88">
        <v>6.2744280400217463</v>
      </c>
      <c r="J78" s="89">
        <v>61.186281792834734</v>
      </c>
      <c r="K78" s="88">
        <v>40.101254145109898</v>
      </c>
      <c r="L78" s="88">
        <v>46.908437649823938</v>
      </c>
      <c r="M78" s="88">
        <v>107.89520971647451</v>
      </c>
      <c r="N78" s="89">
        <v>1.1407497401643938</v>
      </c>
      <c r="O78" s="88">
        <v>41.178195943541063</v>
      </c>
      <c r="P78" s="89">
        <v>17.508022266627712</v>
      </c>
      <c r="Q78" s="88">
        <v>3.5729201043139289</v>
      </c>
      <c r="R78" s="89">
        <v>20.905011930764985</v>
      </c>
      <c r="S78" s="89">
        <v>0.78584416863526485</v>
      </c>
      <c r="T78" s="89">
        <v>35.382211668667281</v>
      </c>
      <c r="U78" s="88">
        <v>23.158307388778642</v>
      </c>
      <c r="V78" s="88">
        <v>77.269109089711947</v>
      </c>
      <c r="W78" s="88">
        <v>48.595894528013289</v>
      </c>
      <c r="X78" s="88">
        <v>672.43422463990566</v>
      </c>
      <c r="Y78" s="88">
        <v>164.52593157672305</v>
      </c>
      <c r="Z78" s="88">
        <v>14.908593141950915</v>
      </c>
      <c r="AA78" s="88">
        <v>6.1926370542487321</v>
      </c>
      <c r="AB78" s="88">
        <v>24.640596805804407</v>
      </c>
      <c r="AC78" s="89">
        <v>10.8751120913122</v>
      </c>
      <c r="AD78" s="88">
        <v>48.34480194393965</v>
      </c>
      <c r="AE78" s="88">
        <v>13.248978117415227</v>
      </c>
      <c r="AF78" s="88">
        <v>12.557982566635363</v>
      </c>
      <c r="AG78" s="88">
        <v>7.7886984935604699</v>
      </c>
      <c r="AH78" s="88">
        <v>277.12684862147825</v>
      </c>
      <c r="AI78" s="88">
        <v>60.913853609723638</v>
      </c>
      <c r="AJ78" s="88">
        <v>115.43051922920571</v>
      </c>
      <c r="AK78" s="88">
        <v>4.1308424870811118</v>
      </c>
      <c r="AL78" s="88">
        <v>307.67399531503833</v>
      </c>
      <c r="AM78" s="88">
        <v>121.3338463373956</v>
      </c>
      <c r="AN78" s="88">
        <v>29.011054290008556</v>
      </c>
      <c r="AO78" s="88">
        <v>105.25599915607889</v>
      </c>
      <c r="AP78" s="88">
        <v>5.0400938776127857</v>
      </c>
      <c r="AQ78" s="89">
        <v>12.516266105295369</v>
      </c>
      <c r="AR78" s="88">
        <v>133.53018707723714</v>
      </c>
      <c r="AS78" s="89">
        <v>7.5956483040884768</v>
      </c>
      <c r="AT78" s="88">
        <v>40.82833916875618</v>
      </c>
    </row>
    <row r="79" spans="1:46" x14ac:dyDescent="0.3">
      <c r="A79" s="87" t="s">
        <v>94</v>
      </c>
      <c r="B79" s="87" t="s">
        <v>96</v>
      </c>
      <c r="C79" s="87" t="s">
        <v>47</v>
      </c>
      <c r="D79" s="87" t="s">
        <v>98</v>
      </c>
      <c r="E79" s="87" t="s">
        <v>47</v>
      </c>
      <c r="F79" s="87" t="s">
        <v>46</v>
      </c>
      <c r="G79" s="87" t="s">
        <v>76</v>
      </c>
      <c r="H79" s="88">
        <v>1.1975666716305098</v>
      </c>
      <c r="I79" s="89">
        <v>0.63629941988190553</v>
      </c>
      <c r="J79" s="88">
        <v>9.207585053153263</v>
      </c>
      <c r="K79" s="88">
        <v>4.9050222836273454</v>
      </c>
      <c r="L79" s="89">
        <v>2.0523413474044094</v>
      </c>
      <c r="M79" s="88">
        <v>23.385656666921221</v>
      </c>
      <c r="N79" s="88">
        <v>0.18608151449060392</v>
      </c>
      <c r="O79" s="88">
        <v>7.7650568867695462</v>
      </c>
      <c r="P79" s="88">
        <v>1.0452964973575121</v>
      </c>
      <c r="Q79" s="88">
        <v>0.33479750377575174</v>
      </c>
      <c r="R79" s="88">
        <v>4.752752109354347</v>
      </c>
      <c r="S79" s="89">
        <v>1.3608712773231666E-2</v>
      </c>
      <c r="T79" s="88">
        <v>4.288423471077536</v>
      </c>
      <c r="U79" s="88">
        <v>2.4554538534109529</v>
      </c>
      <c r="V79" s="89">
        <v>1.6109778492607105</v>
      </c>
      <c r="W79" s="89">
        <v>1.0783984812695691</v>
      </c>
      <c r="X79" s="88">
        <v>119.05052120745732</v>
      </c>
      <c r="Y79" s="89">
        <v>5.0491742035528189</v>
      </c>
      <c r="Z79" s="88">
        <v>1.3901345999308783</v>
      </c>
      <c r="AA79" s="88">
        <v>0.9459630283360061</v>
      </c>
      <c r="AB79" s="88">
        <v>3.6493423812349102</v>
      </c>
      <c r="AC79" s="88">
        <v>0.28725425196742466</v>
      </c>
      <c r="AD79" s="89">
        <v>1.3233553898085542</v>
      </c>
      <c r="AE79" s="89">
        <v>1.2106465545934642</v>
      </c>
      <c r="AF79" s="89">
        <v>0.99233292999414513</v>
      </c>
      <c r="AG79" s="88">
        <v>0.34704505437464384</v>
      </c>
      <c r="AH79" s="88">
        <v>32.523360918790736</v>
      </c>
      <c r="AI79" s="89">
        <v>0.79074981487899765</v>
      </c>
      <c r="AJ79" s="88">
        <v>8.6374858666067489</v>
      </c>
      <c r="AK79" s="88">
        <v>0.37442357397154458</v>
      </c>
      <c r="AL79" s="88">
        <v>65.533659856802416</v>
      </c>
      <c r="AM79" s="88">
        <v>21.083947128069113</v>
      </c>
      <c r="AN79" s="88">
        <v>1.4704772110299142</v>
      </c>
      <c r="AO79" s="88">
        <v>6.9426504006320817</v>
      </c>
      <c r="AP79" s="89">
        <v>0.15886410204760981</v>
      </c>
      <c r="AQ79" s="88">
        <v>3.5448599039883062</v>
      </c>
      <c r="AR79" s="88">
        <v>14.058168318784475</v>
      </c>
      <c r="AS79" s="88">
        <v>2.3333164169275866</v>
      </c>
      <c r="AT79" s="88">
        <v>11.438679996446005</v>
      </c>
    </row>
    <row r="80" spans="1:46" x14ac:dyDescent="0.3">
      <c r="A80" s="87" t="s">
        <v>97</v>
      </c>
      <c r="B80" s="87" t="s">
        <v>96</v>
      </c>
      <c r="C80" s="87" t="s">
        <v>47</v>
      </c>
      <c r="D80" s="87" t="s">
        <v>98</v>
      </c>
      <c r="E80" s="87" t="s">
        <v>47</v>
      </c>
      <c r="F80" s="87" t="s">
        <v>46</v>
      </c>
      <c r="G80" s="87" t="s">
        <v>76</v>
      </c>
      <c r="H80" s="88">
        <v>18.075535978999998</v>
      </c>
      <c r="I80" s="88">
        <v>13.367902673999998</v>
      </c>
      <c r="J80" s="88">
        <v>195.12866995000002</v>
      </c>
      <c r="K80" s="88">
        <v>93.14703341000002</v>
      </c>
      <c r="L80" s="88">
        <v>45.923042779999996</v>
      </c>
      <c r="M80" s="88">
        <v>443.29274980000002</v>
      </c>
      <c r="N80" s="88">
        <v>3.1090666989999995</v>
      </c>
      <c r="O80" s="88">
        <v>121.55641276</v>
      </c>
      <c r="P80" s="88">
        <v>21.720422124000002</v>
      </c>
      <c r="Q80" s="88">
        <v>4.6292359015000004</v>
      </c>
      <c r="R80" s="88">
        <v>78.658994290000024</v>
      </c>
      <c r="S80" s="88">
        <v>0.58085816549999991</v>
      </c>
      <c r="T80" s="88">
        <v>74.999096610000009</v>
      </c>
      <c r="U80" s="88">
        <v>46.176211133999999</v>
      </c>
      <c r="V80" s="88">
        <v>34.321446983999998</v>
      </c>
      <c r="W80" s="88">
        <v>20.600814589999995</v>
      </c>
      <c r="X80" s="88">
        <v>3048.7794967</v>
      </c>
      <c r="Y80" s="88">
        <v>140.77265180000001</v>
      </c>
      <c r="Z80" s="88">
        <v>31.341446982000004</v>
      </c>
      <c r="AA80" s="88">
        <v>14.897041373</v>
      </c>
      <c r="AB80" s="88">
        <v>65.605131740000004</v>
      </c>
      <c r="AC80" s="88">
        <v>5.2497159542</v>
      </c>
      <c r="AD80" s="88">
        <v>26.598978186</v>
      </c>
      <c r="AE80" s="88">
        <v>24.106015533000001</v>
      </c>
      <c r="AF80" s="88">
        <v>15.702866703</v>
      </c>
      <c r="AG80" s="88">
        <v>5.8942807443000005</v>
      </c>
      <c r="AH80" s="88">
        <v>718.11786130000007</v>
      </c>
      <c r="AI80" s="88">
        <v>15.034483081999999</v>
      </c>
      <c r="AJ80" s="88">
        <v>147.51699766000002</v>
      </c>
      <c r="AK80" s="88">
        <v>6.2824256694999994</v>
      </c>
      <c r="AL80" s="88">
        <v>1009.5179889000001</v>
      </c>
      <c r="AM80" s="88">
        <v>492.31123000000008</v>
      </c>
      <c r="AN80" s="88">
        <v>25.144262600999998</v>
      </c>
      <c r="AO80" s="88">
        <v>178.91118139000005</v>
      </c>
      <c r="AP80" s="89">
        <v>2.1248610702000001</v>
      </c>
      <c r="AQ80" s="88">
        <v>63.66534681000001</v>
      </c>
      <c r="AR80" s="88">
        <v>247.35819066000002</v>
      </c>
      <c r="AS80" s="88">
        <v>37.944633852999999</v>
      </c>
      <c r="AT80" s="88">
        <v>212.91963625</v>
      </c>
    </row>
    <row r="81" spans="1:46" x14ac:dyDescent="0.3">
      <c r="A81" s="87" t="s">
        <v>97</v>
      </c>
      <c r="B81" s="87" t="s">
        <v>96</v>
      </c>
      <c r="C81" s="87" t="s">
        <v>63</v>
      </c>
      <c r="D81" s="87" t="s">
        <v>62</v>
      </c>
      <c r="E81" s="87" t="s">
        <v>63</v>
      </c>
      <c r="F81" s="87" t="s">
        <v>62</v>
      </c>
      <c r="G81" s="87" t="s">
        <v>76</v>
      </c>
      <c r="H81" s="88">
        <v>7.2554550839999994</v>
      </c>
      <c r="I81" s="88">
        <v>21.517854128</v>
      </c>
      <c r="J81" s="88">
        <v>58.018657487999995</v>
      </c>
      <c r="K81" s="88">
        <v>4.4051925679999995</v>
      </c>
      <c r="L81" s="88">
        <v>12.591486960000001</v>
      </c>
      <c r="M81" s="88">
        <v>265.28715433999997</v>
      </c>
      <c r="N81" s="88">
        <v>1.4179588380000001</v>
      </c>
      <c r="O81" s="88">
        <v>14.133327797000002</v>
      </c>
      <c r="P81" s="88">
        <v>1.8543323629999999</v>
      </c>
      <c r="Q81" s="88">
        <v>1.6841630393</v>
      </c>
      <c r="R81" s="88">
        <v>35.212222232999999</v>
      </c>
      <c r="S81" s="88">
        <v>1.1397376130000001</v>
      </c>
      <c r="T81" s="88">
        <v>4.9907112680000001</v>
      </c>
      <c r="U81" s="88">
        <v>25.580089970000003</v>
      </c>
      <c r="V81" s="88">
        <v>81.255868959999987</v>
      </c>
      <c r="W81" s="88">
        <v>23.709380612</v>
      </c>
      <c r="X81" s="88">
        <v>1810.0267059999999</v>
      </c>
      <c r="Y81" s="88">
        <v>177.15950789999999</v>
      </c>
      <c r="Z81" s="88">
        <v>36.601003570000003</v>
      </c>
      <c r="AA81" s="88">
        <v>10.900515723000002</v>
      </c>
      <c r="AB81" s="88">
        <v>18.728262202</v>
      </c>
      <c r="AC81" s="88">
        <v>7.9676295279999998</v>
      </c>
      <c r="AD81" s="88">
        <v>20.171582085999997</v>
      </c>
      <c r="AE81" s="88">
        <v>5.5419973389999999</v>
      </c>
      <c r="AF81" s="88">
        <v>6.4979258700000004</v>
      </c>
      <c r="AG81" s="88">
        <v>1.6101764478</v>
      </c>
      <c r="AH81" s="88">
        <v>534.3079401</v>
      </c>
      <c r="AI81" s="88">
        <v>13.159407932999999</v>
      </c>
      <c r="AJ81" s="88">
        <v>131.27955073999999</v>
      </c>
      <c r="AK81" s="88">
        <v>5.0642895870000002</v>
      </c>
      <c r="AL81" s="88">
        <v>599.21265699000003</v>
      </c>
      <c r="AM81" s="88">
        <v>464.27687127000002</v>
      </c>
      <c r="AN81" s="88">
        <v>24.186032700000002</v>
      </c>
      <c r="AO81" s="88">
        <v>186.82188265999997</v>
      </c>
      <c r="AP81" s="88">
        <v>0.84264248899999994</v>
      </c>
      <c r="AQ81" s="88">
        <v>40.801070155999994</v>
      </c>
      <c r="AR81" s="88">
        <v>217.21226806999999</v>
      </c>
      <c r="AS81" s="88">
        <v>28.095872499999999</v>
      </c>
      <c r="AT81" s="88">
        <v>102.55163194999999</v>
      </c>
    </row>
    <row r="82" spans="1:46" x14ac:dyDescent="0.3">
      <c r="A82" s="87" t="s">
        <v>94</v>
      </c>
      <c r="B82" s="87" t="s">
        <v>96</v>
      </c>
      <c r="C82" s="87" t="s">
        <v>102</v>
      </c>
      <c r="D82" s="87" t="s">
        <v>103</v>
      </c>
      <c r="E82" s="87" t="s">
        <v>53</v>
      </c>
      <c r="F82" s="87" t="s">
        <v>52</v>
      </c>
      <c r="G82" s="87" t="s">
        <v>76</v>
      </c>
      <c r="H82" s="88">
        <v>7.025E-3</v>
      </c>
      <c r="I82" s="88">
        <v>2.7735000000000003E-2</v>
      </c>
      <c r="J82" s="88">
        <v>0.226635</v>
      </c>
      <c r="K82" s="88">
        <v>0.10530500000000001</v>
      </c>
      <c r="L82" s="88">
        <v>0.10019500000000001</v>
      </c>
      <c r="M82" s="88">
        <v>0.38007999999999997</v>
      </c>
      <c r="N82" s="88">
        <v>4.7200000000000002E-3</v>
      </c>
      <c r="O82" s="88">
        <v>0.139235</v>
      </c>
      <c r="P82" s="88">
        <v>4.0955000000000005E-2</v>
      </c>
      <c r="Q82" s="88">
        <v>3.2200000000000002E-3</v>
      </c>
      <c r="R82" s="88">
        <v>9.3094999999999997E-2</v>
      </c>
      <c r="S82" s="88">
        <v>7.4400000000000004E-3</v>
      </c>
      <c r="T82" s="88">
        <v>0.16958000000000001</v>
      </c>
      <c r="U82" s="88">
        <v>0.18456</v>
      </c>
      <c r="V82" s="88">
        <v>9.6305000000000002E-2</v>
      </c>
      <c r="W82" s="88">
        <v>4.9530000000000005E-2</v>
      </c>
      <c r="X82" s="88">
        <v>1.8988749999999999</v>
      </c>
      <c r="Y82" s="88">
        <v>0.19098500000000002</v>
      </c>
      <c r="Z82" s="88">
        <v>7.8545000000000004E-2</v>
      </c>
      <c r="AA82" s="88">
        <v>2.8014999999999998E-2</v>
      </c>
      <c r="AB82" s="88">
        <v>0.15697</v>
      </c>
      <c r="AC82" s="88">
        <v>5.2200000000000007E-3</v>
      </c>
      <c r="AD82" s="88">
        <v>0.11174500000000001</v>
      </c>
      <c r="AE82" s="88">
        <v>7.8350000000000003E-2</v>
      </c>
      <c r="AF82" s="88">
        <v>3.2785000000000002E-2</v>
      </c>
      <c r="AG82" s="88">
        <v>2.121E-2</v>
      </c>
      <c r="AH82" s="88">
        <v>0.89722499999999994</v>
      </c>
      <c r="AI82" s="88">
        <v>2.3820000000000001E-2</v>
      </c>
      <c r="AJ82" s="88">
        <v>0.16058</v>
      </c>
      <c r="AK82" s="88">
        <v>7.8300000000000002E-3</v>
      </c>
      <c r="AL82" s="88">
        <v>0.51874500000000001</v>
      </c>
      <c r="AM82" s="88">
        <v>0.53659999999999997</v>
      </c>
      <c r="AN82" s="88">
        <v>8.2619999999999999E-2</v>
      </c>
      <c r="AO82" s="88">
        <v>0.31448999999999999</v>
      </c>
      <c r="AP82" s="88">
        <v>5.3299999999999997E-3</v>
      </c>
      <c r="AQ82" s="88">
        <v>7.1544999999999997E-2</v>
      </c>
      <c r="AR82" s="88">
        <v>0.25580000000000003</v>
      </c>
      <c r="AS82" s="88">
        <v>4.1029999999999997E-2</v>
      </c>
      <c r="AT82" s="88">
        <v>0.46953</v>
      </c>
    </row>
    <row r="83" spans="1:46" x14ac:dyDescent="0.3">
      <c r="A83" s="87" t="s">
        <v>97</v>
      </c>
      <c r="B83" s="87" t="s">
        <v>96</v>
      </c>
      <c r="C83" s="87" t="s">
        <v>100</v>
      </c>
      <c r="D83" s="87" t="s">
        <v>101</v>
      </c>
      <c r="E83" s="87" t="s">
        <v>53</v>
      </c>
      <c r="F83" s="87" t="s">
        <v>52</v>
      </c>
      <c r="G83" s="87" t="s">
        <v>76</v>
      </c>
      <c r="H83" s="89">
        <v>7.8165410000000005E-2</v>
      </c>
      <c r="I83" s="89">
        <v>0.143258</v>
      </c>
      <c r="J83" s="88">
        <v>1.014316</v>
      </c>
      <c r="K83" s="89">
        <v>0.42414390000000002</v>
      </c>
      <c r="L83" s="88">
        <v>0.48911019999999999</v>
      </c>
      <c r="M83" s="89">
        <v>2.6876250000000002</v>
      </c>
      <c r="N83" s="89">
        <v>2.9265309999999999E-2</v>
      </c>
      <c r="O83" s="88">
        <v>0.60961069999999995</v>
      </c>
      <c r="P83" s="88">
        <v>0.22204399999999999</v>
      </c>
      <c r="Q83" s="89">
        <v>4.6005450000000003E-2</v>
      </c>
      <c r="R83" s="88">
        <v>0.40530169999999999</v>
      </c>
      <c r="S83" s="89">
        <v>1.454129E-2</v>
      </c>
      <c r="T83" s="88">
        <v>0.39216390000000001</v>
      </c>
      <c r="U83" s="88">
        <v>0.43813970000000002</v>
      </c>
      <c r="V83" s="89">
        <v>0.57305680000000003</v>
      </c>
      <c r="W83" s="89">
        <v>0.22874639999999999</v>
      </c>
      <c r="X83" s="88">
        <v>10.646570000000001</v>
      </c>
      <c r="Y83" s="88">
        <v>1.588063</v>
      </c>
      <c r="Z83" s="88">
        <v>0.28606799999999999</v>
      </c>
      <c r="AA83" s="88">
        <v>0.13929549999999999</v>
      </c>
      <c r="AB83" s="89">
        <v>0.42931989999999998</v>
      </c>
      <c r="AC83" s="89">
        <v>6.8147150000000004E-2</v>
      </c>
      <c r="AD83" s="88">
        <v>0.36874309999999999</v>
      </c>
      <c r="AE83" s="89">
        <v>0.260828</v>
      </c>
      <c r="AF83" s="89">
        <v>0.13822470000000001</v>
      </c>
      <c r="AG83" s="89">
        <v>8.3382510000000007E-2</v>
      </c>
      <c r="AH83" s="88">
        <v>4.7936449999999997</v>
      </c>
      <c r="AI83" s="88">
        <v>0.14415149999999999</v>
      </c>
      <c r="AJ83" s="88">
        <v>0.77438359999999995</v>
      </c>
      <c r="AK83" s="89">
        <v>7.4021950000000003E-2</v>
      </c>
      <c r="AL83" s="88">
        <v>4.2177569999999998</v>
      </c>
      <c r="AM83" s="88">
        <v>2.8747739999999999</v>
      </c>
      <c r="AN83" s="89">
        <v>0.25903890000000002</v>
      </c>
      <c r="AO83" s="88">
        <v>1.629793</v>
      </c>
      <c r="AP83" s="89">
        <v>2.9382680000000001E-2</v>
      </c>
      <c r="AQ83" s="88">
        <v>0.34675270000000002</v>
      </c>
      <c r="AR83" s="88">
        <v>1.2440640000000001</v>
      </c>
      <c r="AS83" s="88">
        <v>0.20116039999999999</v>
      </c>
      <c r="AT83" s="88">
        <v>1.2265200000000001</v>
      </c>
    </row>
    <row r="84" spans="1:46" x14ac:dyDescent="0.3">
      <c r="A84" s="87" t="s">
        <v>97</v>
      </c>
      <c r="B84" s="87" t="s">
        <v>96</v>
      </c>
      <c r="C84" s="87" t="s">
        <v>102</v>
      </c>
      <c r="D84" s="87" t="s">
        <v>103</v>
      </c>
      <c r="E84" s="87" t="s">
        <v>53</v>
      </c>
      <c r="F84" s="87" t="s">
        <v>52</v>
      </c>
      <c r="G84" s="87" t="s">
        <v>76</v>
      </c>
      <c r="H84" s="88">
        <v>1.4496538171999999E-2</v>
      </c>
      <c r="I84" s="88">
        <v>3.5959422466999999E-2</v>
      </c>
      <c r="J84" s="88">
        <v>0.2163165125</v>
      </c>
      <c r="K84" s="88">
        <v>9.1483269909999998E-2</v>
      </c>
      <c r="L84" s="88">
        <v>0.13141868034000001</v>
      </c>
      <c r="M84" s="88">
        <v>0.51029208967000006</v>
      </c>
      <c r="N84" s="88">
        <v>5.8536776064999994E-3</v>
      </c>
      <c r="O84" s="88">
        <v>0.16236669001000001</v>
      </c>
      <c r="P84" s="88">
        <v>3.9606347680000001E-2</v>
      </c>
      <c r="Q84" s="88">
        <v>1.1163993426999998E-2</v>
      </c>
      <c r="R84" s="88">
        <v>6.2891159160000001E-2</v>
      </c>
      <c r="S84" s="88">
        <v>1.1396573675000001E-3</v>
      </c>
      <c r="T84" s="88">
        <v>0.10089904701000001</v>
      </c>
      <c r="U84" s="88">
        <v>0.11841431298000001</v>
      </c>
      <c r="V84" s="88">
        <v>0.10270968803000001</v>
      </c>
      <c r="W84" s="88">
        <v>4.7889534406000002E-2</v>
      </c>
      <c r="X84" s="88">
        <v>1.7587454941</v>
      </c>
      <c r="Y84" s="88">
        <v>0.28771101132999999</v>
      </c>
      <c r="Z84" s="88">
        <v>4.2020469008000001E-2</v>
      </c>
      <c r="AA84" s="88">
        <v>2.4236851673E-2</v>
      </c>
      <c r="AB84" s="88">
        <v>0.12526405935999999</v>
      </c>
      <c r="AC84" s="88">
        <v>1.4355224325999999E-2</v>
      </c>
      <c r="AD84" s="88">
        <v>9.1257198679999998E-2</v>
      </c>
      <c r="AE84" s="88">
        <v>5.8434610883999996E-2</v>
      </c>
      <c r="AF84" s="88">
        <v>3.9109222562000001E-2</v>
      </c>
      <c r="AG84" s="88">
        <v>2.0117378761000001E-2</v>
      </c>
      <c r="AH84" s="88">
        <v>0.9184077316</v>
      </c>
      <c r="AI84" s="88">
        <v>1.6848850933000002E-2</v>
      </c>
      <c r="AJ84" s="88">
        <v>0.16422619783</v>
      </c>
      <c r="AK84" s="88">
        <v>1.1552712464000001E-2</v>
      </c>
      <c r="AL84" s="88">
        <v>0.75989443180000005</v>
      </c>
      <c r="AM84" s="88">
        <v>0.6464099311</v>
      </c>
      <c r="AN84" s="88">
        <v>6.2193934960000002E-2</v>
      </c>
      <c r="AO84" s="88">
        <v>0.30758918763000004</v>
      </c>
      <c r="AP84" s="88">
        <v>3.8749983328999998E-3</v>
      </c>
      <c r="AQ84" s="88">
        <v>7.5932445649999999E-2</v>
      </c>
      <c r="AR84" s="88">
        <v>0.2305190282</v>
      </c>
      <c r="AS84" s="88">
        <v>3.6997423908999995E-2</v>
      </c>
      <c r="AT84" s="88">
        <v>0.31053798767000002</v>
      </c>
    </row>
    <row r="85" spans="1:46" x14ac:dyDescent="0.3">
      <c r="A85" s="87" t="s">
        <v>94</v>
      </c>
      <c r="B85" s="87" t="s">
        <v>96</v>
      </c>
      <c r="C85" s="87" t="s">
        <v>55</v>
      </c>
      <c r="D85" s="87" t="s">
        <v>54</v>
      </c>
      <c r="E85" s="87" t="s">
        <v>55</v>
      </c>
      <c r="F85" s="87" t="s">
        <v>54</v>
      </c>
      <c r="G85" s="87" t="s">
        <v>76</v>
      </c>
      <c r="H85" s="88">
        <v>92.229505999999986</v>
      </c>
      <c r="I85" s="88">
        <v>40.074801999999998</v>
      </c>
      <c r="J85" s="88">
        <v>103.86634999999998</v>
      </c>
      <c r="K85" s="88">
        <v>90.028941999999986</v>
      </c>
      <c r="L85" s="88">
        <v>34.791170000000001</v>
      </c>
      <c r="M85" s="88">
        <v>36.723040000000005</v>
      </c>
      <c r="N85" s="88">
        <v>38.724764</v>
      </c>
      <c r="O85" s="88">
        <v>41.632489999999997</v>
      </c>
      <c r="P85" s="88">
        <v>71.060469100000006</v>
      </c>
      <c r="Q85" s="88">
        <v>110.146226</v>
      </c>
      <c r="R85" s="88">
        <v>78.469402999999986</v>
      </c>
      <c r="S85" s="88">
        <v>36.884298999999992</v>
      </c>
      <c r="T85" s="88">
        <v>151.13500500000001</v>
      </c>
      <c r="U85" s="88">
        <v>56.603589999999997</v>
      </c>
      <c r="V85" s="88">
        <v>5.2008329999999994</v>
      </c>
      <c r="W85" s="88">
        <v>34.411539999999995</v>
      </c>
      <c r="X85" s="88">
        <v>59.584740000000004</v>
      </c>
      <c r="Y85" s="88">
        <v>12.008162000000002</v>
      </c>
      <c r="Z85" s="88">
        <v>80.420738999999998</v>
      </c>
      <c r="AA85" s="88">
        <v>103.69625999999998</v>
      </c>
      <c r="AB85" s="88">
        <v>81.412350000000004</v>
      </c>
      <c r="AC85" s="88">
        <v>101.64178200000001</v>
      </c>
      <c r="AD85" s="88">
        <v>33.012419999999999</v>
      </c>
      <c r="AE85" s="88">
        <v>191.12853999999999</v>
      </c>
      <c r="AF85" s="88">
        <v>24.467300000000002</v>
      </c>
      <c r="AG85" s="88">
        <v>61.591499999999996</v>
      </c>
      <c r="AH85" s="88">
        <v>52.890080000000012</v>
      </c>
      <c r="AI85" s="88">
        <v>3.5173560000000008</v>
      </c>
      <c r="AJ85" s="88">
        <v>40.156249999999993</v>
      </c>
      <c r="AK85" s="88">
        <v>48.214420000000004</v>
      </c>
      <c r="AL85" s="88">
        <v>51.446199999999997</v>
      </c>
      <c r="AM85" s="88">
        <v>105.75470999999999</v>
      </c>
      <c r="AN85" s="88">
        <v>155.35542000000001</v>
      </c>
      <c r="AO85" s="88">
        <v>32.576439999999998</v>
      </c>
      <c r="AP85" s="89">
        <v>8.3814799999999998</v>
      </c>
      <c r="AQ85" s="88">
        <v>72.779837999999998</v>
      </c>
      <c r="AR85" s="88">
        <v>42.460569999999997</v>
      </c>
      <c r="AS85" s="88">
        <v>98.334638000000012</v>
      </c>
      <c r="AT85" s="88">
        <v>196.92295000000001</v>
      </c>
    </row>
    <row r="86" spans="1:46" x14ac:dyDescent="0.3">
      <c r="A86" s="87" t="s">
        <v>94</v>
      </c>
      <c r="B86" s="87" t="s">
        <v>104</v>
      </c>
      <c r="C86" s="87" t="s">
        <v>105</v>
      </c>
      <c r="D86" s="87" t="s">
        <v>106</v>
      </c>
      <c r="E86" s="87" t="s">
        <v>57</v>
      </c>
      <c r="F86" s="87" t="s">
        <v>56</v>
      </c>
      <c r="G86" s="87" t="s">
        <v>76</v>
      </c>
      <c r="H86" s="88">
        <v>515.4511529377744</v>
      </c>
      <c r="I86" s="88">
        <v>52.797169278411054</v>
      </c>
      <c r="J86" s="88">
        <v>348.65853164311392</v>
      </c>
      <c r="K86" s="88">
        <v>47.530751078929235</v>
      </c>
      <c r="L86" s="88">
        <v>10.079410530583996</v>
      </c>
      <c r="M86" s="88">
        <v>29.720224815671294</v>
      </c>
      <c r="N86" s="88">
        <v>160.74162785539133</v>
      </c>
      <c r="O86" s="88">
        <v>11.080771961335405</v>
      </c>
      <c r="P86" s="88">
        <v>277.67860207509591</v>
      </c>
      <c r="Q86" s="88">
        <v>15.19446692379222</v>
      </c>
      <c r="R86" s="88">
        <v>374.97260232945439</v>
      </c>
      <c r="S86" s="88">
        <v>133.68867592907867</v>
      </c>
      <c r="T86" s="88">
        <v>778.59526972563708</v>
      </c>
      <c r="U86" s="88">
        <v>17.501638814229722</v>
      </c>
      <c r="V86" s="88">
        <v>8.5541609859485028</v>
      </c>
      <c r="W86" s="88">
        <v>4.448039164731548</v>
      </c>
      <c r="X86" s="88">
        <v>13.195970764987058</v>
      </c>
      <c r="Y86" s="88">
        <v>5.3251198084254412</v>
      </c>
      <c r="Z86" s="88">
        <v>86.593835478182996</v>
      </c>
      <c r="AA86" s="88">
        <v>125.17840722836532</v>
      </c>
      <c r="AB86" s="88">
        <v>50.585423409861882</v>
      </c>
      <c r="AC86" s="88">
        <v>662.49106255838501</v>
      </c>
      <c r="AD86" s="88">
        <v>6.5171987328116074</v>
      </c>
      <c r="AE86" s="88">
        <v>92.34811038620613</v>
      </c>
      <c r="AF86" s="88">
        <v>10.151737599857167</v>
      </c>
      <c r="AG86" s="88">
        <v>19.944181700863538</v>
      </c>
      <c r="AH86" s="88">
        <v>18.224143650842262</v>
      </c>
      <c r="AI86" s="88">
        <v>5.9864198598653546</v>
      </c>
      <c r="AJ86" s="88">
        <v>80.585979955758589</v>
      </c>
      <c r="AK86" s="88">
        <v>1.5201636420207889</v>
      </c>
      <c r="AL86" s="88">
        <v>32.595522611981366</v>
      </c>
      <c r="AM86" s="88">
        <v>409.19164653330569</v>
      </c>
      <c r="AN86" s="88">
        <v>93.816684604936313</v>
      </c>
      <c r="AO86" s="88">
        <v>23.004726457829697</v>
      </c>
      <c r="AP86" s="88">
        <v>4.1609768252743375</v>
      </c>
      <c r="AQ86" s="88">
        <v>410.48415118051031</v>
      </c>
      <c r="AR86" s="88">
        <v>90.961659702404759</v>
      </c>
      <c r="AS86" s="88">
        <v>988.54752757955237</v>
      </c>
      <c r="AT86" s="88">
        <v>334.73123068232132</v>
      </c>
    </row>
    <row r="87" spans="1:46" x14ac:dyDescent="0.3">
      <c r="A87" s="87" t="s">
        <v>94</v>
      </c>
      <c r="B87" s="87" t="s">
        <v>104</v>
      </c>
      <c r="C87" s="87" t="s">
        <v>107</v>
      </c>
      <c r="D87" s="87" t="s">
        <v>108</v>
      </c>
      <c r="E87" s="87" t="s">
        <v>57</v>
      </c>
      <c r="F87" s="87" t="s">
        <v>56</v>
      </c>
      <c r="G87" s="87" t="s">
        <v>76</v>
      </c>
      <c r="H87" s="85"/>
      <c r="I87" s="85"/>
      <c r="J87" s="88">
        <v>3.2289092080026453E-3</v>
      </c>
      <c r="K87" s="85"/>
      <c r="L87" s="88">
        <v>0.91616886419753085</v>
      </c>
      <c r="M87" s="85"/>
      <c r="N87" s="85"/>
      <c r="O87" s="88">
        <v>9.2869866457231057E-3</v>
      </c>
      <c r="P87" s="88">
        <v>3.0295625708774254E-2</v>
      </c>
      <c r="Q87" s="85"/>
      <c r="R87" s="88">
        <v>0.65993524448853624</v>
      </c>
      <c r="S87" s="85"/>
      <c r="T87" s="88">
        <v>0.22573639842372134</v>
      </c>
      <c r="U87" s="88">
        <v>4.4829470833333343E-3</v>
      </c>
      <c r="V87" s="85"/>
      <c r="W87" s="85"/>
      <c r="X87" s="88">
        <v>55.303418772045859</v>
      </c>
      <c r="Y87" s="88">
        <v>0.35937877504409166</v>
      </c>
      <c r="Z87" s="88">
        <v>6.625206125440917E-3</v>
      </c>
      <c r="AA87" s="88">
        <v>4.8464284391534392E-3</v>
      </c>
      <c r="AB87" s="85"/>
      <c r="AC87" s="85"/>
      <c r="AD87" s="88">
        <v>4.3819227590387998E-2</v>
      </c>
      <c r="AE87" s="85"/>
      <c r="AF87" s="85"/>
      <c r="AG87" s="85"/>
      <c r="AH87" s="88">
        <v>2.0594930974426807E-2</v>
      </c>
      <c r="AI87" s="88">
        <v>3.7153974020061722E-2</v>
      </c>
      <c r="AJ87" s="88">
        <v>1.469940938271605E-2</v>
      </c>
      <c r="AK87" s="85"/>
      <c r="AL87" s="88">
        <v>0.74305400595238091</v>
      </c>
      <c r="AM87" s="88">
        <v>9.5272196759259256</v>
      </c>
      <c r="AN87" s="85"/>
      <c r="AO87" s="88">
        <v>2.1404884387125223E-2</v>
      </c>
      <c r="AP87" s="85"/>
      <c r="AQ87" s="88">
        <v>9.1633352436067007E-3</v>
      </c>
      <c r="AR87" s="88">
        <v>0.14377536138668429</v>
      </c>
      <c r="AS87" s="88">
        <v>3.8013047890211635E-2</v>
      </c>
      <c r="AT87" s="88">
        <v>0.13890382924382716</v>
      </c>
    </row>
    <row r="88" spans="1:46" x14ac:dyDescent="0.3">
      <c r="A88" s="87" t="s">
        <v>94</v>
      </c>
      <c r="B88" s="87" t="s">
        <v>104</v>
      </c>
      <c r="C88" s="87" t="s">
        <v>113</v>
      </c>
      <c r="D88" s="87" t="s">
        <v>114</v>
      </c>
      <c r="E88" s="87" t="s">
        <v>57</v>
      </c>
      <c r="F88" s="87" t="s">
        <v>56</v>
      </c>
      <c r="G88" s="87" t="s">
        <v>76</v>
      </c>
      <c r="H88" s="88">
        <v>5.4842162756437398</v>
      </c>
      <c r="I88" s="88">
        <v>2.2606708993590607</v>
      </c>
      <c r="J88" s="88">
        <v>16.015570951646161</v>
      </c>
      <c r="K88" s="88">
        <v>18.515234190397596</v>
      </c>
      <c r="L88" s="88">
        <v>10.215995091912367</v>
      </c>
      <c r="M88" s="88">
        <v>74.334119428640875</v>
      </c>
      <c r="N88" s="88">
        <v>2.4157300616750219</v>
      </c>
      <c r="O88" s="88">
        <v>14.341942913694664</v>
      </c>
      <c r="P88" s="88">
        <v>5.9968871942294975</v>
      </c>
      <c r="Q88" s="88">
        <v>0.48939564609891972</v>
      </c>
      <c r="R88" s="88">
        <v>15.384466025375218</v>
      </c>
      <c r="S88" s="88">
        <v>1.1326559419692017</v>
      </c>
      <c r="T88" s="88">
        <v>16.137378799419533</v>
      </c>
      <c r="U88" s="88">
        <v>9.8612118816979706</v>
      </c>
      <c r="V88" s="88">
        <v>7.9091371362303784</v>
      </c>
      <c r="W88" s="88">
        <v>3.8834828765308647</v>
      </c>
      <c r="X88" s="88">
        <v>719.9431461713956</v>
      </c>
      <c r="Y88" s="88">
        <v>30.63341966745304</v>
      </c>
      <c r="Z88" s="88">
        <v>5.1930398208563711</v>
      </c>
      <c r="AA88" s="88">
        <v>3.7180674049102413</v>
      </c>
      <c r="AB88" s="88">
        <v>13.578201400331567</v>
      </c>
      <c r="AC88" s="88">
        <v>6.9998992250729701</v>
      </c>
      <c r="AD88" s="88">
        <v>5.4949939225793658</v>
      </c>
      <c r="AE88" s="88">
        <v>6.4998149016761468</v>
      </c>
      <c r="AF88" s="88">
        <v>2.2629048178665565</v>
      </c>
      <c r="AG88" s="88">
        <v>0.81689194037061286</v>
      </c>
      <c r="AH88" s="88">
        <v>126.03692815988649</v>
      </c>
      <c r="AI88" s="88">
        <v>2.9075190758920852</v>
      </c>
      <c r="AJ88" s="88">
        <v>23.245545462954471</v>
      </c>
      <c r="AK88" s="88">
        <v>0.48591672621355814</v>
      </c>
      <c r="AL88" s="88">
        <v>125.60908081492944</v>
      </c>
      <c r="AM88" s="88">
        <v>125.5626097847145</v>
      </c>
      <c r="AN88" s="88">
        <v>4.4008540172116399</v>
      </c>
      <c r="AO88" s="88">
        <v>32.488844052974976</v>
      </c>
      <c r="AP88" s="85"/>
      <c r="AQ88" s="88">
        <v>11.555242250333004</v>
      </c>
      <c r="AR88" s="88">
        <v>54.142038032299382</v>
      </c>
      <c r="AS88" s="88">
        <v>10.705902908979168</v>
      </c>
      <c r="AT88" s="88">
        <v>44.649626292773362</v>
      </c>
    </row>
    <row r="89" spans="1:46" x14ac:dyDescent="0.3">
      <c r="A89" s="87" t="s">
        <v>94</v>
      </c>
      <c r="B89" s="87" t="s">
        <v>104</v>
      </c>
      <c r="C89" s="87" t="s">
        <v>115</v>
      </c>
      <c r="D89" s="87" t="s">
        <v>116</v>
      </c>
      <c r="E89" s="87" t="s">
        <v>57</v>
      </c>
      <c r="F89" s="87" t="s">
        <v>56</v>
      </c>
      <c r="G89" s="87" t="s">
        <v>76</v>
      </c>
      <c r="H89" s="88">
        <v>4.0038990395362122</v>
      </c>
      <c r="I89" s="88">
        <v>4.9714676353058271</v>
      </c>
      <c r="J89" s="89">
        <v>121.24456983651014</v>
      </c>
      <c r="K89" s="88">
        <v>48.35538618071508</v>
      </c>
      <c r="L89" s="88">
        <v>34.176615157632945</v>
      </c>
      <c r="M89" s="88">
        <v>356.83416505153463</v>
      </c>
      <c r="N89" s="89">
        <v>0.9122492063976213</v>
      </c>
      <c r="O89" s="88">
        <v>44.701670951459583</v>
      </c>
      <c r="P89" s="89">
        <v>20.882864332349769</v>
      </c>
      <c r="Q89" s="88">
        <v>3.7486804781206366</v>
      </c>
      <c r="R89" s="89">
        <v>73.850101074546856</v>
      </c>
      <c r="S89" s="89">
        <v>1.6752437981718</v>
      </c>
      <c r="T89" s="89">
        <v>29.884049292610737</v>
      </c>
      <c r="U89" s="88">
        <v>27.728471034684553</v>
      </c>
      <c r="V89" s="88">
        <v>51.69804667542504</v>
      </c>
      <c r="W89" s="88">
        <v>56.185595062925387</v>
      </c>
      <c r="X89" s="88">
        <v>1326.8681393970337</v>
      </c>
      <c r="Y89" s="88">
        <v>189.07985157870505</v>
      </c>
      <c r="Z89" s="88">
        <v>37.620132267692213</v>
      </c>
      <c r="AA89" s="88">
        <v>10.891913231300872</v>
      </c>
      <c r="AB89" s="88">
        <v>32.552875477328598</v>
      </c>
      <c r="AC89" s="89">
        <v>2.0707568394463252</v>
      </c>
      <c r="AD89" s="88">
        <v>28.635716706351047</v>
      </c>
      <c r="AE89" s="88">
        <v>14.505348272622022</v>
      </c>
      <c r="AF89" s="88">
        <v>6.4796764147229062</v>
      </c>
      <c r="AG89" s="88">
        <v>5.4512874425672733</v>
      </c>
      <c r="AH89" s="88">
        <v>825.84847046792345</v>
      </c>
      <c r="AI89" s="88">
        <v>19.590321170113405</v>
      </c>
      <c r="AJ89" s="88">
        <v>81.816699844923164</v>
      </c>
      <c r="AK89" s="88">
        <v>5.9874937127695427</v>
      </c>
      <c r="AL89" s="88">
        <v>394.25289338342571</v>
      </c>
      <c r="AM89" s="88">
        <v>199.99321027284691</v>
      </c>
      <c r="AN89" s="88">
        <v>14.63500995853285</v>
      </c>
      <c r="AO89" s="88">
        <v>202.79504240434898</v>
      </c>
      <c r="AP89" s="88">
        <v>1.0746911509875254</v>
      </c>
      <c r="AQ89" s="89">
        <v>37.293608721503738</v>
      </c>
      <c r="AR89" s="88">
        <v>136.3770183082911</v>
      </c>
      <c r="AS89" s="89">
        <v>43.275898088446787</v>
      </c>
      <c r="AT89" s="88">
        <v>81.45030277012566</v>
      </c>
    </row>
    <row r="90" spans="1:46" x14ac:dyDescent="0.3">
      <c r="A90" s="87" t="s">
        <v>94</v>
      </c>
      <c r="B90" s="87" t="s">
        <v>104</v>
      </c>
      <c r="C90" s="87" t="s">
        <v>117</v>
      </c>
      <c r="D90" s="87" t="s">
        <v>118</v>
      </c>
      <c r="E90" s="87" t="s">
        <v>57</v>
      </c>
      <c r="F90" s="87" t="s">
        <v>56</v>
      </c>
      <c r="G90" s="87" t="s">
        <v>76</v>
      </c>
      <c r="H90" s="88">
        <v>4.3878474150534608</v>
      </c>
      <c r="I90" s="89">
        <v>3.5476668553020283</v>
      </c>
      <c r="J90" s="88">
        <v>30.316870566317242</v>
      </c>
      <c r="K90" s="88">
        <v>16.836175574746033</v>
      </c>
      <c r="L90" s="89">
        <v>13.353213413954586</v>
      </c>
      <c r="M90" s="88">
        <v>102.32204347812282</v>
      </c>
      <c r="N90" s="88">
        <v>0.97115821965030846</v>
      </c>
      <c r="O90" s="88">
        <v>44.974942408931867</v>
      </c>
      <c r="P90" s="88">
        <v>4.2073593888250658</v>
      </c>
      <c r="Q90" s="88">
        <v>1.4932207540107585</v>
      </c>
      <c r="R90" s="88">
        <v>11.786311306698304</v>
      </c>
      <c r="S90" s="89">
        <v>0.2594012672457055</v>
      </c>
      <c r="T90" s="88">
        <v>20.557429172211197</v>
      </c>
      <c r="U90" s="88">
        <v>21.786087267603616</v>
      </c>
      <c r="V90" s="89">
        <v>10.282257337427691</v>
      </c>
      <c r="W90" s="89">
        <v>6.859125877393077</v>
      </c>
      <c r="X90" s="88">
        <v>691.17524611867293</v>
      </c>
      <c r="Y90" s="89">
        <v>35.420069357173723</v>
      </c>
      <c r="Z90" s="88">
        <v>5.7524800719559082</v>
      </c>
      <c r="AA90" s="88">
        <v>5.4933349821759254</v>
      </c>
      <c r="AB90" s="88">
        <v>20.295629905539016</v>
      </c>
      <c r="AC90" s="88">
        <v>1.2655167580811066</v>
      </c>
      <c r="AD90" s="89">
        <v>12.417276613199185</v>
      </c>
      <c r="AE90" s="89">
        <v>5.9500688720649242</v>
      </c>
      <c r="AF90" s="89">
        <v>4.7982414329820324</v>
      </c>
      <c r="AG90" s="88">
        <v>2.9226999767896822</v>
      </c>
      <c r="AH90" s="88">
        <v>164.2660257004828</v>
      </c>
      <c r="AI90" s="89">
        <v>2.2692520287745808</v>
      </c>
      <c r="AJ90" s="88">
        <v>34.990235904707895</v>
      </c>
      <c r="AK90" s="88">
        <v>2.1979729012847224</v>
      </c>
      <c r="AL90" s="88">
        <v>316.11792472621249</v>
      </c>
      <c r="AM90" s="88">
        <v>124.80130741418652</v>
      </c>
      <c r="AN90" s="88">
        <v>12.365585043026126</v>
      </c>
      <c r="AO90" s="88">
        <v>36.975363374487429</v>
      </c>
      <c r="AP90" s="89">
        <v>0.708040505271605</v>
      </c>
      <c r="AQ90" s="88">
        <v>15.083951367472004</v>
      </c>
      <c r="AR90" s="88">
        <v>52.884262190822312</v>
      </c>
      <c r="AS90" s="88">
        <v>7.3165988741101193</v>
      </c>
      <c r="AT90" s="88">
        <v>60.675301947177026</v>
      </c>
    </row>
    <row r="91" spans="1:46" x14ac:dyDescent="0.3">
      <c r="A91" s="87" t="s">
        <v>94</v>
      </c>
      <c r="B91" s="87" t="s">
        <v>104</v>
      </c>
      <c r="C91" s="87" t="s">
        <v>119</v>
      </c>
      <c r="D91" s="87" t="s">
        <v>120</v>
      </c>
      <c r="E91" s="87" t="s">
        <v>57</v>
      </c>
      <c r="F91" s="87" t="s">
        <v>56</v>
      </c>
      <c r="G91" s="87" t="s">
        <v>76</v>
      </c>
      <c r="H91" s="88">
        <v>1.7790144904604936</v>
      </c>
      <c r="I91" s="88">
        <v>2.307898973982319</v>
      </c>
      <c r="J91" s="88">
        <v>31.424847674612657</v>
      </c>
      <c r="K91" s="88">
        <v>9.6817663650951253</v>
      </c>
      <c r="L91" s="88">
        <v>13.883667650032956</v>
      </c>
      <c r="M91" s="88">
        <v>78.617914225123457</v>
      </c>
      <c r="N91" s="88">
        <v>1.1777930158639331</v>
      </c>
      <c r="O91" s="88">
        <v>10.603675659047177</v>
      </c>
      <c r="P91" s="88">
        <v>2.9730786064018524</v>
      </c>
      <c r="Q91" s="88">
        <v>0.59032773216380063</v>
      </c>
      <c r="R91" s="88">
        <v>6.9194472727927696</v>
      </c>
      <c r="S91" s="88">
        <v>0.19263225648478835</v>
      </c>
      <c r="T91" s="88">
        <v>7.8387772654668204</v>
      </c>
      <c r="U91" s="88">
        <v>10.184122907566467</v>
      </c>
      <c r="V91" s="88">
        <v>18.975611165719137</v>
      </c>
      <c r="W91" s="88">
        <v>7.2285167217529764</v>
      </c>
      <c r="X91" s="88">
        <v>663.25369462329149</v>
      </c>
      <c r="Y91" s="88">
        <v>66.617151977140651</v>
      </c>
      <c r="Z91" s="88">
        <v>7.5022766580735212</v>
      </c>
      <c r="AA91" s="88">
        <v>2.2599225024732807</v>
      </c>
      <c r="AB91" s="88">
        <v>9.653045174365408</v>
      </c>
      <c r="AC91" s="88">
        <v>1.7224405605134034</v>
      </c>
      <c r="AD91" s="88">
        <v>9.0672058174981256</v>
      </c>
      <c r="AE91" s="88">
        <v>3.9378370783308649</v>
      </c>
      <c r="AF91" s="88">
        <v>3.132583527306835</v>
      </c>
      <c r="AG91" s="88">
        <v>1.9592406457140212</v>
      </c>
      <c r="AH91" s="88">
        <v>230.60262277901018</v>
      </c>
      <c r="AI91" s="88">
        <v>10.20626326025871</v>
      </c>
      <c r="AJ91" s="88">
        <v>19.49567127757275</v>
      </c>
      <c r="AK91" s="88">
        <v>1.6235219695389769</v>
      </c>
      <c r="AL91" s="88">
        <v>219.92581365968476</v>
      </c>
      <c r="AM91" s="88">
        <v>81.869707552889111</v>
      </c>
      <c r="AN91" s="88">
        <v>3.745685878214021</v>
      </c>
      <c r="AO91" s="88">
        <v>49.749873808714725</v>
      </c>
      <c r="AP91" s="89">
        <v>1.1761036283022046</v>
      </c>
      <c r="AQ91" s="88">
        <v>8.1733559123926351</v>
      </c>
      <c r="AR91" s="88">
        <v>44.24236359732032</v>
      </c>
      <c r="AS91" s="88">
        <v>3.5817952312662702</v>
      </c>
      <c r="AT91" s="88">
        <v>33.031490527711426</v>
      </c>
    </row>
    <row r="92" spans="1:46" x14ac:dyDescent="0.3">
      <c r="A92" s="87" t="s">
        <v>94</v>
      </c>
      <c r="B92" s="87" t="s">
        <v>104</v>
      </c>
      <c r="C92" s="87" t="s">
        <v>121</v>
      </c>
      <c r="D92" s="87" t="s">
        <v>122</v>
      </c>
      <c r="E92" s="87" t="s">
        <v>57</v>
      </c>
      <c r="F92" s="87" t="s">
        <v>56</v>
      </c>
      <c r="G92" s="87" t="s">
        <v>76</v>
      </c>
      <c r="H92" s="88">
        <v>0.60081284638007049</v>
      </c>
      <c r="I92" s="88">
        <v>0.42831035181768085</v>
      </c>
      <c r="J92" s="85"/>
      <c r="K92" s="88">
        <v>0.39829595809854501</v>
      </c>
      <c r="L92" s="88">
        <v>3.4414608906746031</v>
      </c>
      <c r="M92" s="88">
        <v>0.26823800624889771</v>
      </c>
      <c r="N92" s="85"/>
      <c r="O92" s="88">
        <v>7.0865492938161383</v>
      </c>
      <c r="P92" s="85"/>
      <c r="Q92" s="88">
        <v>0.58740466026344795</v>
      </c>
      <c r="R92" s="85"/>
      <c r="S92" s="85"/>
      <c r="T92" s="85"/>
      <c r="U92" s="88">
        <v>3.6697655937059084</v>
      </c>
      <c r="V92" s="88">
        <v>4.1127088009369485E-4</v>
      </c>
      <c r="W92" s="88">
        <v>1.1646841474537037</v>
      </c>
      <c r="X92" s="88">
        <v>1.035328954914021</v>
      </c>
      <c r="Y92" s="88">
        <v>1.465727779861111E-3</v>
      </c>
      <c r="Z92" s="88">
        <v>8.7639316762125211E-4</v>
      </c>
      <c r="AA92" s="88">
        <v>0.14455296948302471</v>
      </c>
      <c r="AB92" s="88">
        <v>5.2982871658289241</v>
      </c>
      <c r="AC92" s="85"/>
      <c r="AD92" s="88">
        <v>0.79392421685074976</v>
      </c>
      <c r="AE92" s="88">
        <v>2.0091585715498237</v>
      </c>
      <c r="AF92" s="88">
        <v>0.38482143728505291</v>
      </c>
      <c r="AG92" s="88">
        <v>2.5919084170745148E-4</v>
      </c>
      <c r="AH92" s="88">
        <v>3.6884952003417104</v>
      </c>
      <c r="AI92" s="88">
        <v>3.6871064008928573E-4</v>
      </c>
      <c r="AJ92" s="88">
        <v>0.32894957022266319</v>
      </c>
      <c r="AK92" s="88">
        <v>0.87935478474647266</v>
      </c>
      <c r="AL92" s="88">
        <v>1.8484562755070546</v>
      </c>
      <c r="AM92" s="88">
        <v>1.1419388557186949E-4</v>
      </c>
      <c r="AN92" s="88">
        <v>4.786881185152116</v>
      </c>
      <c r="AO92" s="88">
        <v>0.91065982888337738</v>
      </c>
      <c r="AP92" s="88">
        <v>3.7299615405974424E-4</v>
      </c>
      <c r="AQ92" s="85"/>
      <c r="AR92" s="88">
        <v>9.0885924437610233E-2</v>
      </c>
      <c r="AS92" s="85"/>
      <c r="AT92" s="88">
        <v>3.1513719526344794</v>
      </c>
    </row>
    <row r="93" spans="1:46" x14ac:dyDescent="0.3">
      <c r="A93" s="87" t="s">
        <v>94</v>
      </c>
      <c r="B93" s="87" t="s">
        <v>104</v>
      </c>
      <c r="C93" s="87" t="s">
        <v>123</v>
      </c>
      <c r="D93" s="87" t="s">
        <v>124</v>
      </c>
      <c r="E93" s="87" t="s">
        <v>57</v>
      </c>
      <c r="F93" s="87" t="s">
        <v>56</v>
      </c>
      <c r="G93" s="87" t="s">
        <v>76</v>
      </c>
      <c r="H93" s="88">
        <v>1.6768992226410935</v>
      </c>
      <c r="I93" s="85"/>
      <c r="J93" s="88">
        <v>2.1011864585537916</v>
      </c>
      <c r="K93" s="88">
        <v>0.95243028103395055</v>
      </c>
      <c r="L93" s="85"/>
      <c r="M93" s="88">
        <v>2.3466152482032627</v>
      </c>
      <c r="N93" s="88">
        <v>1.0615031605974427E-2</v>
      </c>
      <c r="O93" s="88">
        <v>0.9921412080213845</v>
      </c>
      <c r="P93" s="88">
        <v>0.27530086333994708</v>
      </c>
      <c r="Q93" s="88">
        <v>3.5115089939373893E-2</v>
      </c>
      <c r="R93" s="88">
        <v>1.4259068146009697</v>
      </c>
      <c r="S93" s="85"/>
      <c r="T93" s="88">
        <v>0.80203283782738088</v>
      </c>
      <c r="U93" s="88">
        <v>1.665167845712081E-3</v>
      </c>
      <c r="V93" s="85"/>
      <c r="W93" s="85"/>
      <c r="X93" s="88">
        <v>1.819331887037037</v>
      </c>
      <c r="Y93" s="85"/>
      <c r="Z93" s="88">
        <v>0.18796115720127871</v>
      </c>
      <c r="AA93" s="88">
        <v>3.4579091379739859</v>
      </c>
      <c r="AB93" s="88">
        <v>0.69284908413249557</v>
      </c>
      <c r="AC93" s="88">
        <v>1.6919645965718695</v>
      </c>
      <c r="AD93" s="85"/>
      <c r="AE93" s="85"/>
      <c r="AF93" s="85"/>
      <c r="AG93" s="88">
        <v>3.7268679059523808E-3</v>
      </c>
      <c r="AH93" s="88">
        <v>1.1428017577193563</v>
      </c>
      <c r="AI93" s="85"/>
      <c r="AJ93" s="88">
        <v>0.34356533141203699</v>
      </c>
      <c r="AK93" s="88">
        <v>1.0095784931591711</v>
      </c>
      <c r="AL93" s="88">
        <v>1.8575592467151676</v>
      </c>
      <c r="AM93" s="88">
        <v>2.9199276927358904</v>
      </c>
      <c r="AN93" s="88">
        <v>0.18084996808531742</v>
      </c>
      <c r="AO93" s="88">
        <v>0.78240617438051152</v>
      </c>
      <c r="AP93" s="85"/>
      <c r="AQ93" s="88">
        <v>0.26409777980268961</v>
      </c>
      <c r="AR93" s="88">
        <v>0.22160671262896822</v>
      </c>
      <c r="AS93" s="88">
        <v>0.21295667361000881</v>
      </c>
      <c r="AT93" s="88">
        <v>0.28617475771494716</v>
      </c>
    </row>
    <row r="94" spans="1:46" x14ac:dyDescent="0.3">
      <c r="A94" s="87" t="s">
        <v>94</v>
      </c>
      <c r="B94" s="87" t="s">
        <v>104</v>
      </c>
      <c r="C94" s="87" t="s">
        <v>125</v>
      </c>
      <c r="D94" s="87" t="s">
        <v>126</v>
      </c>
      <c r="E94" s="87" t="s">
        <v>57</v>
      </c>
      <c r="F94" s="87" t="s">
        <v>56</v>
      </c>
      <c r="G94" s="87" t="s">
        <v>76</v>
      </c>
      <c r="H94" s="89">
        <v>0.79975116231261023</v>
      </c>
      <c r="I94" s="89">
        <v>1.6088101904761904</v>
      </c>
      <c r="J94" s="88">
        <v>3.7774978229717808</v>
      </c>
      <c r="K94" s="89">
        <v>12.650169681988535</v>
      </c>
      <c r="L94" s="88">
        <v>8.7655676432980609</v>
      </c>
      <c r="M94" s="89">
        <v>8.8478378257275132</v>
      </c>
      <c r="N94" s="89">
        <v>59.431308421516761</v>
      </c>
      <c r="O94" s="88">
        <v>8.484217132054674</v>
      </c>
      <c r="P94" s="88">
        <v>2.4220772077821868</v>
      </c>
      <c r="Q94" s="89">
        <v>33.506568562610227</v>
      </c>
      <c r="R94" s="88">
        <v>0.78891338442460324</v>
      </c>
      <c r="S94" s="89">
        <v>1.1850064184303353</v>
      </c>
      <c r="T94" s="88">
        <v>7.9340943242945325</v>
      </c>
      <c r="U94" s="88">
        <v>12.6188115090388</v>
      </c>
      <c r="V94" s="89">
        <v>2.9678529186507938</v>
      </c>
      <c r="W94" s="89">
        <v>10.922256540784833</v>
      </c>
      <c r="X94" s="88">
        <v>19.096694961970893</v>
      </c>
      <c r="Y94" s="88">
        <v>3.486234801587301</v>
      </c>
      <c r="Z94" s="88">
        <v>13.105956804673722</v>
      </c>
      <c r="AA94" s="88">
        <v>16.113864766424165</v>
      </c>
      <c r="AB94" s="89">
        <v>8.5029570496031752</v>
      </c>
      <c r="AC94" s="89">
        <v>3.6497627448192245</v>
      </c>
      <c r="AD94" s="88">
        <v>5.6839639713403889</v>
      </c>
      <c r="AE94" s="89">
        <v>4.8037292916666665</v>
      </c>
      <c r="AF94" s="89">
        <v>6.4728776669973538</v>
      </c>
      <c r="AG94" s="89">
        <v>21.503674045194003</v>
      </c>
      <c r="AH94" s="88">
        <v>11.046111863425926</v>
      </c>
      <c r="AI94" s="88">
        <v>3.291485035273368</v>
      </c>
      <c r="AJ94" s="88">
        <v>13.925887115299822</v>
      </c>
      <c r="AK94" s="89">
        <v>25.031764897321423</v>
      </c>
      <c r="AL94" s="88">
        <v>11.152190618937389</v>
      </c>
      <c r="AM94" s="88">
        <v>7.7906070030864196</v>
      </c>
      <c r="AN94" s="89">
        <v>10.52471243761023</v>
      </c>
      <c r="AO94" s="88">
        <v>4.9244573175705462</v>
      </c>
      <c r="AP94" s="84"/>
      <c r="AQ94" s="88">
        <v>6.5696196647927687</v>
      </c>
      <c r="AR94" s="88">
        <v>9.679227934854497</v>
      </c>
      <c r="AS94" s="88">
        <v>0.65600198963844802</v>
      </c>
      <c r="AT94" s="88">
        <v>7.7450101413139336</v>
      </c>
    </row>
    <row r="95" spans="1:46" x14ac:dyDescent="0.3">
      <c r="A95" s="87" t="s">
        <v>94</v>
      </c>
      <c r="B95" s="87" t="s">
        <v>96</v>
      </c>
      <c r="C95" s="87" t="s">
        <v>41</v>
      </c>
      <c r="D95" s="87" t="s">
        <v>40</v>
      </c>
      <c r="E95" s="87" t="s">
        <v>41</v>
      </c>
      <c r="F95" s="87" t="s">
        <v>40</v>
      </c>
      <c r="G95" s="87" t="s">
        <v>76</v>
      </c>
      <c r="H95" s="88">
        <v>25.699826250191585</v>
      </c>
      <c r="I95" s="88">
        <v>7.735000000884E-2</v>
      </c>
      <c r="J95" s="88">
        <v>27.288119999999999</v>
      </c>
      <c r="K95" s="88">
        <v>18.5165699999779</v>
      </c>
      <c r="L95" s="88">
        <v>0.43604999999999994</v>
      </c>
      <c r="M95" s="85"/>
      <c r="N95" s="88">
        <v>195.14123853664501</v>
      </c>
      <c r="O95" s="85"/>
      <c r="P95" s="88">
        <v>31.980649999999997</v>
      </c>
      <c r="Q95" s="85"/>
      <c r="R95" s="88">
        <v>49.576617158989436</v>
      </c>
      <c r="S95" s="88">
        <v>50.383093678830861</v>
      </c>
      <c r="T95" s="88">
        <v>90.660568570849591</v>
      </c>
      <c r="U95" s="88">
        <v>1.2473999999999998</v>
      </c>
      <c r="V95" s="88">
        <v>1.3081499999999999</v>
      </c>
      <c r="W95" s="85"/>
      <c r="X95" s="88">
        <v>2.8110299999999997</v>
      </c>
      <c r="Y95" s="85"/>
      <c r="Z95" s="88">
        <v>5.9823499999977896</v>
      </c>
      <c r="AA95" s="88">
        <v>20.717759999999998</v>
      </c>
      <c r="AB95" s="88">
        <v>1.6834499999999997</v>
      </c>
      <c r="AC95" s="88">
        <v>7.6240550000000011</v>
      </c>
      <c r="AD95" s="85"/>
      <c r="AE95" s="88">
        <v>17.71942</v>
      </c>
      <c r="AF95" s="85"/>
      <c r="AG95" s="88">
        <v>0.47621249999999993</v>
      </c>
      <c r="AH95" s="85"/>
      <c r="AI95" s="88">
        <v>0.87209999999999988</v>
      </c>
      <c r="AJ95" s="85"/>
      <c r="AK95" s="85"/>
      <c r="AL95" s="88">
        <v>0.62369999999999992</v>
      </c>
      <c r="AM95" s="88">
        <v>5.6361599999999985</v>
      </c>
      <c r="AN95" s="88">
        <v>0.95072499999999993</v>
      </c>
      <c r="AO95" s="88">
        <v>2.1802499999999996</v>
      </c>
      <c r="AP95" s="85"/>
      <c r="AQ95" s="88">
        <v>244.15238410108952</v>
      </c>
      <c r="AR95" s="88">
        <v>2.62338</v>
      </c>
      <c r="AS95" s="88">
        <v>148.04546566221754</v>
      </c>
      <c r="AT95" s="88">
        <v>126.03620999999987</v>
      </c>
    </row>
    <row r="96" spans="1:46" x14ac:dyDescent="0.3">
      <c r="A96" s="87" t="s">
        <v>94</v>
      </c>
      <c r="B96" s="87" t="s">
        <v>96</v>
      </c>
      <c r="C96" s="87" t="s">
        <v>65</v>
      </c>
      <c r="D96" s="87" t="s">
        <v>64</v>
      </c>
      <c r="E96" s="87" t="s">
        <v>65</v>
      </c>
      <c r="F96" s="87" t="s">
        <v>64</v>
      </c>
      <c r="G96" s="87" t="s">
        <v>76</v>
      </c>
      <c r="H96" s="88">
        <v>0.41033115260382896</v>
      </c>
      <c r="I96" s="88">
        <v>0.70922026415488604</v>
      </c>
      <c r="J96" s="88">
        <v>4.6875226560158056</v>
      </c>
      <c r="K96" s="88">
        <v>3.1557645186497201</v>
      </c>
      <c r="L96" s="88">
        <v>3.3485228861572462</v>
      </c>
      <c r="M96" s="88">
        <v>16.207707948541469</v>
      </c>
      <c r="N96" s="88">
        <v>0.141137592624279</v>
      </c>
      <c r="O96" s="88">
        <v>3.8636850158690148</v>
      </c>
      <c r="P96" s="88">
        <v>1.4643002622158321</v>
      </c>
      <c r="Q96" s="88">
        <v>0.31641851343995298</v>
      </c>
      <c r="R96" s="88">
        <v>1.8783013197031631</v>
      </c>
      <c r="S96" s="88">
        <v>9.1453298736012004E-2</v>
      </c>
      <c r="T96" s="88">
        <v>2.9857789866290401</v>
      </c>
      <c r="U96" s="88">
        <v>2.9693659439161268</v>
      </c>
      <c r="V96" s="88">
        <v>3.9690971491277391</v>
      </c>
      <c r="W96" s="88">
        <v>1.8679556849754528</v>
      </c>
      <c r="X96" s="88">
        <v>47.850189871730898</v>
      </c>
      <c r="Y96" s="88">
        <v>7.4524861097523001</v>
      </c>
      <c r="Z96" s="88">
        <v>1.59537119206913</v>
      </c>
      <c r="AA96" s="88">
        <v>0.74950814144504796</v>
      </c>
      <c r="AB96" s="88">
        <v>3.3237559036840771</v>
      </c>
      <c r="AC96" s="88">
        <v>0.46088382364959596</v>
      </c>
      <c r="AD96" s="88">
        <v>3.4390518934389163</v>
      </c>
      <c r="AE96" s="88">
        <v>1.6255547658777201</v>
      </c>
      <c r="AF96" s="88">
        <v>1.4032863985334909</v>
      </c>
      <c r="AG96" s="88">
        <v>1.0080023868540131</v>
      </c>
      <c r="AH96" s="88">
        <v>22.016143484629399</v>
      </c>
      <c r="AI96" s="88">
        <v>1.4025196665793491</v>
      </c>
      <c r="AJ96" s="88">
        <v>4.8622447132786579</v>
      </c>
      <c r="AK96" s="88">
        <v>0.56749501793734802</v>
      </c>
      <c r="AL96" s="88">
        <v>19.9862367140489</v>
      </c>
      <c r="AM96" s="88">
        <v>11.6438779680611</v>
      </c>
      <c r="AN96" s="88">
        <v>1.5979616045885399</v>
      </c>
      <c r="AO96" s="88">
        <v>10.771910451250299</v>
      </c>
      <c r="AP96" s="89">
        <v>0.25630214988870392</v>
      </c>
      <c r="AQ96" s="88">
        <v>1.5250801290761991</v>
      </c>
      <c r="AR96" s="88">
        <v>7.8099035869917799</v>
      </c>
      <c r="AS96" s="88">
        <v>0.85649830247220538</v>
      </c>
      <c r="AT96" s="88">
        <v>6.22972028176292</v>
      </c>
    </row>
    <row r="97" spans="1:46" x14ac:dyDescent="0.3">
      <c r="A97" s="87" t="s">
        <v>97</v>
      </c>
      <c r="B97" s="87" t="s">
        <v>96</v>
      </c>
      <c r="C97" s="87" t="s">
        <v>65</v>
      </c>
      <c r="D97" s="87" t="s">
        <v>64</v>
      </c>
      <c r="E97" s="87" t="s">
        <v>65</v>
      </c>
      <c r="F97" s="87" t="s">
        <v>64</v>
      </c>
      <c r="G97" s="87" t="s">
        <v>76</v>
      </c>
      <c r="H97" s="88">
        <v>0.58108713199999995</v>
      </c>
      <c r="I97" s="88">
        <v>0.11117990300000001</v>
      </c>
      <c r="J97" s="88">
        <v>1.43073717</v>
      </c>
      <c r="K97" s="88">
        <v>1.57634893</v>
      </c>
      <c r="L97" s="88">
        <v>2.0230805199999997</v>
      </c>
      <c r="M97" s="88">
        <v>4.6803777999999996</v>
      </c>
      <c r="N97" s="88">
        <v>0.111643041</v>
      </c>
      <c r="O97" s="88">
        <v>2.3449036099999998</v>
      </c>
      <c r="P97" s="88">
        <v>0.76256429999999997</v>
      </c>
      <c r="Q97" s="88">
        <v>0.60344792000000003</v>
      </c>
      <c r="R97" s="88">
        <v>0.83288758000000007</v>
      </c>
      <c r="S97" s="88">
        <v>0.18109029400000001</v>
      </c>
      <c r="T97" s="88">
        <v>2.6680865199999997</v>
      </c>
      <c r="U97" s="88">
        <v>2.3336360900000002</v>
      </c>
      <c r="V97" s="88">
        <v>2.8444753899999999</v>
      </c>
      <c r="W97" s="88">
        <v>1.3719233099999999</v>
      </c>
      <c r="X97" s="88">
        <v>4.9498547999999998</v>
      </c>
      <c r="Y97" s="88">
        <v>3.36000064</v>
      </c>
      <c r="Z97" s="88">
        <v>1.3097481399999999</v>
      </c>
      <c r="AA97" s="88">
        <v>0.9776959300000001</v>
      </c>
      <c r="AB97" s="88">
        <v>3.6575289</v>
      </c>
      <c r="AC97" s="88">
        <v>0.81665873</v>
      </c>
      <c r="AD97" s="88">
        <v>3.08980393</v>
      </c>
      <c r="AE97" s="88">
        <v>2.62852716</v>
      </c>
      <c r="AF97" s="88">
        <v>1.08286576</v>
      </c>
      <c r="AG97" s="88">
        <v>0.86349549999999997</v>
      </c>
      <c r="AH97" s="88">
        <v>4.1884927999999997</v>
      </c>
      <c r="AI97" s="88">
        <v>1.2183433700000001</v>
      </c>
      <c r="AJ97" s="88">
        <v>2.71123965</v>
      </c>
      <c r="AK97" s="88">
        <v>0.88435367000000009</v>
      </c>
      <c r="AL97" s="88">
        <v>6.1678595000000005</v>
      </c>
      <c r="AM97" s="88">
        <v>5.1485270999999999</v>
      </c>
      <c r="AN97" s="88">
        <v>2.7554333500000001</v>
      </c>
      <c r="AO97" s="88">
        <v>4.2313282999999995</v>
      </c>
      <c r="AP97" s="88">
        <v>0.31790697700000004</v>
      </c>
      <c r="AQ97" s="88">
        <v>0.80443737999999998</v>
      </c>
      <c r="AR97" s="88">
        <v>4.1590039000000001</v>
      </c>
      <c r="AS97" s="88">
        <v>0.95240802000000002</v>
      </c>
      <c r="AT97" s="88">
        <v>4.5716909000000001</v>
      </c>
    </row>
    <row r="98" spans="1:46" x14ac:dyDescent="0.3">
      <c r="A98" s="87" t="s">
        <v>94</v>
      </c>
      <c r="B98" s="87" t="s">
        <v>93</v>
      </c>
      <c r="C98" s="87" t="s">
        <v>68</v>
      </c>
      <c r="D98" s="87" t="s">
        <v>95</v>
      </c>
      <c r="E98" s="87" t="s">
        <v>68</v>
      </c>
      <c r="F98" s="87" t="s">
        <v>95</v>
      </c>
      <c r="G98" s="87" t="s">
        <v>76</v>
      </c>
      <c r="H98" s="88">
        <v>0.8</v>
      </c>
      <c r="I98" s="88">
        <v>0.2</v>
      </c>
      <c r="J98" s="88">
        <v>4</v>
      </c>
      <c r="K98" s="88">
        <v>5.6480000000000015</v>
      </c>
      <c r="L98" s="88">
        <v>33.308000000000007</v>
      </c>
      <c r="M98" s="88">
        <v>3.7859999999999991</v>
      </c>
      <c r="N98" s="88">
        <v>0.63800000000000001</v>
      </c>
      <c r="O98" s="88">
        <v>11.757999999999999</v>
      </c>
      <c r="P98" s="88">
        <v>4.395999999999999</v>
      </c>
      <c r="Q98" s="88">
        <v>86.276000000000039</v>
      </c>
      <c r="R98" s="88">
        <v>0.2</v>
      </c>
      <c r="S98" s="85"/>
      <c r="T98" s="88">
        <v>1.2</v>
      </c>
      <c r="U98" s="88">
        <v>47.834000000000003</v>
      </c>
      <c r="V98" s="88">
        <v>0.26</v>
      </c>
      <c r="W98" s="88">
        <v>22.414000000000005</v>
      </c>
      <c r="X98" s="88">
        <v>1.512</v>
      </c>
      <c r="Y98" s="85"/>
      <c r="Z98" s="88">
        <v>4.6400000000000006</v>
      </c>
      <c r="AA98" s="88">
        <v>60.918000000000148</v>
      </c>
      <c r="AB98" s="88">
        <v>35.756000000000036</v>
      </c>
      <c r="AC98" s="88">
        <v>1.7999999999999998</v>
      </c>
      <c r="AD98" s="88">
        <v>7.5000000000000018</v>
      </c>
      <c r="AE98" s="88">
        <v>19.307999999999979</v>
      </c>
      <c r="AF98" s="88">
        <v>13.142000000000003</v>
      </c>
      <c r="AG98" s="88">
        <v>28.345999999999993</v>
      </c>
      <c r="AH98" s="88">
        <v>18.019999999999989</v>
      </c>
      <c r="AI98" s="88">
        <v>0.43200000000000005</v>
      </c>
      <c r="AJ98" s="88">
        <v>31.201999999999995</v>
      </c>
      <c r="AK98" s="88">
        <v>7.5500000000000016</v>
      </c>
      <c r="AL98" s="88">
        <v>13.911999999999985</v>
      </c>
      <c r="AM98" s="88">
        <v>22.995999999999992</v>
      </c>
      <c r="AN98" s="88">
        <v>82.962000000000074</v>
      </c>
      <c r="AO98" s="88">
        <v>2.2600000000000002</v>
      </c>
      <c r="AP98" s="88">
        <v>1.6220000000000001</v>
      </c>
      <c r="AQ98" s="88">
        <v>1.2</v>
      </c>
      <c r="AR98" s="88">
        <v>25.847999999999992</v>
      </c>
      <c r="AS98" s="88">
        <v>0.2</v>
      </c>
      <c r="AT98" s="88">
        <v>33.681999999999931</v>
      </c>
    </row>
    <row r="99" spans="1:46" x14ac:dyDescent="0.3">
      <c r="A99" s="87" t="s">
        <v>94</v>
      </c>
      <c r="B99" s="87" t="s">
        <v>127</v>
      </c>
      <c r="C99" s="87" t="s">
        <v>128</v>
      </c>
      <c r="D99" s="87" t="s">
        <v>129</v>
      </c>
      <c r="E99" s="87" t="s">
        <v>61</v>
      </c>
      <c r="F99" s="87" t="s">
        <v>60</v>
      </c>
      <c r="G99" s="87" t="s">
        <v>261</v>
      </c>
      <c r="H99" s="88">
        <v>0.7735957150850884</v>
      </c>
      <c r="I99" s="88">
        <v>0.12288406567421586</v>
      </c>
      <c r="J99" s="88">
        <v>2.0383378617934409</v>
      </c>
      <c r="K99" s="88">
        <v>0.84128002290231985</v>
      </c>
      <c r="L99" s="88">
        <v>0.70825641313102794</v>
      </c>
      <c r="M99" s="88">
        <v>3.3671348926034557</v>
      </c>
      <c r="N99" s="88">
        <v>8.0796946457644667E-2</v>
      </c>
      <c r="O99" s="88">
        <v>1.6263623812867058</v>
      </c>
      <c r="P99" s="88">
        <v>0.46793129676613632</v>
      </c>
      <c r="Q99" s="88">
        <v>0.12590743974886456</v>
      </c>
      <c r="R99" s="88">
        <v>0.81023078794628622</v>
      </c>
      <c r="S99" s="88">
        <v>7.0910995948876218E-2</v>
      </c>
      <c r="T99" s="88">
        <v>1.2777459276689371</v>
      </c>
      <c r="U99" s="88">
        <v>0.89451815316946137</v>
      </c>
      <c r="V99" s="88">
        <v>0.5510539241913518</v>
      </c>
      <c r="W99" s="88">
        <v>0.45240384132695804</v>
      </c>
      <c r="X99" s="88">
        <v>19.816369579141796</v>
      </c>
      <c r="Y99" s="88">
        <v>1.9649892426681241</v>
      </c>
      <c r="Z99" s="88">
        <v>1.8470722713487231</v>
      </c>
      <c r="AA99" s="88">
        <v>0.27818006120850391</v>
      </c>
      <c r="AB99" s="88">
        <v>1.3275903205781174</v>
      </c>
      <c r="AC99" s="88">
        <v>0.3781633733230953</v>
      </c>
      <c r="AD99" s="88">
        <v>0.54690043630387286</v>
      </c>
      <c r="AE99" s="88">
        <v>0.59974344929032419</v>
      </c>
      <c r="AF99" s="88">
        <v>0.26100299935358989</v>
      </c>
      <c r="AG99" s="88">
        <v>0.14384165655403433</v>
      </c>
      <c r="AH99" s="88">
        <v>16.94057403748727</v>
      </c>
      <c r="AI99" s="88">
        <v>5.4562848064407213E-2</v>
      </c>
      <c r="AJ99" s="88">
        <v>1.7476863664750517</v>
      </c>
      <c r="AK99" s="88">
        <v>0.1640502147719248</v>
      </c>
      <c r="AL99" s="88">
        <v>6.7206756944308159</v>
      </c>
      <c r="AM99" s="88">
        <v>4.5193630599983168</v>
      </c>
      <c r="AN99" s="88">
        <v>0.39272740973305609</v>
      </c>
      <c r="AO99" s="88">
        <v>2.8124618856286583</v>
      </c>
      <c r="AP99" s="88">
        <v>4.9445228040384495E-2</v>
      </c>
      <c r="AQ99" s="88">
        <v>0.55571185711889626</v>
      </c>
      <c r="AR99" s="88">
        <v>1.8371086917882697</v>
      </c>
      <c r="AS99" s="88">
        <v>0.46027632479485719</v>
      </c>
      <c r="AT99" s="88">
        <v>2.3506829079574749</v>
      </c>
    </row>
    <row r="100" spans="1:46" x14ac:dyDescent="0.3">
      <c r="A100" s="87" t="s">
        <v>94</v>
      </c>
      <c r="B100" s="87" t="s">
        <v>127</v>
      </c>
      <c r="C100" s="87" t="s">
        <v>130</v>
      </c>
      <c r="D100" s="87" t="s">
        <v>131</v>
      </c>
      <c r="E100" s="87" t="s">
        <v>61</v>
      </c>
      <c r="F100" s="87" t="s">
        <v>60</v>
      </c>
      <c r="G100" s="87" t="s">
        <v>261</v>
      </c>
      <c r="H100" s="88">
        <v>394.60738483910598</v>
      </c>
      <c r="I100" s="88">
        <v>75.105113594111188</v>
      </c>
      <c r="J100" s="89">
        <v>1092.6293114711586</v>
      </c>
      <c r="K100" s="88">
        <v>419.92659577232598</v>
      </c>
      <c r="L100" s="88">
        <v>366.13755724713332</v>
      </c>
      <c r="M100" s="88">
        <v>1845.0441001092024</v>
      </c>
      <c r="N100" s="89">
        <v>45.016137796618978</v>
      </c>
      <c r="O100" s="88">
        <v>965.14055656970447</v>
      </c>
      <c r="P100" s="89">
        <v>245.05698221527246</v>
      </c>
      <c r="Q100" s="88">
        <v>74.237528062889666</v>
      </c>
      <c r="R100" s="89">
        <v>444.10333756037625</v>
      </c>
      <c r="S100" s="89">
        <v>42.751517167896125</v>
      </c>
      <c r="T100" s="89">
        <v>721.11503424170394</v>
      </c>
      <c r="U100" s="88">
        <v>416.45172408371332</v>
      </c>
      <c r="V100" s="88">
        <v>270.20416557376871</v>
      </c>
      <c r="W100" s="88">
        <v>220.93253388468361</v>
      </c>
      <c r="X100" s="88">
        <v>8145.1084123644277</v>
      </c>
      <c r="Y100" s="88">
        <v>905.93469323021384</v>
      </c>
      <c r="Z100" s="88">
        <v>1059.4319963372782</v>
      </c>
      <c r="AA100" s="88">
        <v>172.40685373400837</v>
      </c>
      <c r="AB100" s="88">
        <v>722.31193016076691</v>
      </c>
      <c r="AC100" s="89">
        <v>243.87555319200942</v>
      </c>
      <c r="AD100" s="88">
        <v>278.11127837319179</v>
      </c>
      <c r="AE100" s="88">
        <v>348.27229607694437</v>
      </c>
      <c r="AF100" s="88">
        <v>129.68175198709943</v>
      </c>
      <c r="AG100" s="88">
        <v>96.538626616015904</v>
      </c>
      <c r="AH100" s="88">
        <v>3520.8568085922925</v>
      </c>
      <c r="AI100" s="88">
        <v>24.429268036503192</v>
      </c>
      <c r="AJ100" s="88">
        <v>845.40960820346083</v>
      </c>
      <c r="AK100" s="88">
        <v>93.725939663949816</v>
      </c>
      <c r="AL100" s="88">
        <v>3323.0773499252273</v>
      </c>
      <c r="AM100" s="88">
        <v>2263.2559990893828</v>
      </c>
      <c r="AN100" s="88">
        <v>273.00745751274383</v>
      </c>
      <c r="AO100" s="88">
        <v>1353.6033672704389</v>
      </c>
      <c r="AP100" s="88">
        <v>28.704678867349529</v>
      </c>
      <c r="AQ100" s="89">
        <v>289.70235597060861</v>
      </c>
      <c r="AR100" s="88">
        <v>924.72375537747507</v>
      </c>
      <c r="AS100" s="89">
        <v>247.98169402205724</v>
      </c>
      <c r="AT100" s="88">
        <v>1200.1924497510047</v>
      </c>
    </row>
    <row r="101" spans="1:46" x14ac:dyDescent="0.3">
      <c r="A101" s="87" t="s">
        <v>94</v>
      </c>
      <c r="B101" s="87" t="s">
        <v>127</v>
      </c>
      <c r="C101" s="87" t="s">
        <v>132</v>
      </c>
      <c r="D101" s="87" t="s">
        <v>133</v>
      </c>
      <c r="E101" s="87" t="s">
        <v>61</v>
      </c>
      <c r="F101" s="87" t="s">
        <v>60</v>
      </c>
      <c r="G101" s="87" t="s">
        <v>261</v>
      </c>
      <c r="H101" s="88">
        <v>1.354834620533747E-2</v>
      </c>
      <c r="I101" s="89">
        <v>9.9473343650494511E-3</v>
      </c>
      <c r="J101" s="88">
        <v>8.2064379762806325E-2</v>
      </c>
      <c r="K101" s="88">
        <v>2.4784992363821999E-2</v>
      </c>
      <c r="L101" s="89">
        <v>2.8253515127628519E-2</v>
      </c>
      <c r="M101" s="88">
        <v>0.22313993520757755</v>
      </c>
      <c r="N101" s="88">
        <v>2.4017610176393879E-3</v>
      </c>
      <c r="O101" s="88">
        <v>6.2395699430397251E-2</v>
      </c>
      <c r="P101" s="88">
        <v>1.2469660298850715E-2</v>
      </c>
      <c r="Q101" s="88">
        <v>3.8165572006349791E-3</v>
      </c>
      <c r="R101" s="88">
        <v>3.7309155081127601E-2</v>
      </c>
      <c r="S101" s="89">
        <v>2.4538405993461371E-3</v>
      </c>
      <c r="T101" s="88">
        <v>3.7202456452027174E-2</v>
      </c>
      <c r="U101" s="88">
        <v>2.1847726320583041E-2</v>
      </c>
      <c r="V101" s="89">
        <v>2.5838240442801919E-2</v>
      </c>
      <c r="W101" s="89">
        <v>1.2213055737648129E-2</v>
      </c>
      <c r="X101" s="88">
        <v>0.48056403802072795</v>
      </c>
      <c r="Y101" s="89">
        <v>7.9622584187186943E-2</v>
      </c>
      <c r="Z101" s="88">
        <v>2.257299226734602E-2</v>
      </c>
      <c r="AA101" s="88">
        <v>1.0798666616525499E-2</v>
      </c>
      <c r="AB101" s="88">
        <v>3.8809986865454726E-2</v>
      </c>
      <c r="AC101" s="88">
        <v>1.0191236002545309E-2</v>
      </c>
      <c r="AD101" s="89">
        <v>2.2307940742983669E-2</v>
      </c>
      <c r="AE101" s="89">
        <v>1.7651971281166204E-2</v>
      </c>
      <c r="AF101" s="89">
        <v>1.1358844818362624E-2</v>
      </c>
      <c r="AG101" s="88">
        <v>9.4677322172258133E-3</v>
      </c>
      <c r="AH101" s="88">
        <v>0.26284686528547496</v>
      </c>
      <c r="AI101" s="89">
        <v>3.4148329210324127E-3</v>
      </c>
      <c r="AJ101" s="88">
        <v>4.4391564876701525E-2</v>
      </c>
      <c r="AK101" s="88">
        <v>6.5883497621375391E-3</v>
      </c>
      <c r="AL101" s="88">
        <v>0.19460001782025754</v>
      </c>
      <c r="AM101" s="88">
        <v>0.23463279819351754</v>
      </c>
      <c r="AN101" s="88">
        <v>2.0411200343240746E-2</v>
      </c>
      <c r="AO101" s="88">
        <v>9.1516915811233487E-2</v>
      </c>
      <c r="AP101" s="89">
        <v>2.061732328593734E-3</v>
      </c>
      <c r="AQ101" s="88">
        <v>2.0783040795338617E-2</v>
      </c>
      <c r="AR101" s="88">
        <v>6.9556704238894124E-2</v>
      </c>
      <c r="AS101" s="88">
        <v>1.9330006297980592E-2</v>
      </c>
      <c r="AT101" s="88">
        <v>9.1357572849028415E-2</v>
      </c>
    </row>
    <row r="102" spans="1:46" x14ac:dyDescent="0.3">
      <c r="A102" s="87" t="s">
        <v>94</v>
      </c>
      <c r="B102" s="87" t="s">
        <v>127</v>
      </c>
      <c r="C102" s="87" t="s">
        <v>134</v>
      </c>
      <c r="D102" s="87" t="s">
        <v>135</v>
      </c>
      <c r="E102" s="87" t="s">
        <v>61</v>
      </c>
      <c r="F102" s="87" t="s">
        <v>60</v>
      </c>
      <c r="G102" s="87" t="s">
        <v>261</v>
      </c>
      <c r="H102" s="88">
        <v>298.44413969335056</v>
      </c>
      <c r="I102" s="88">
        <v>70.604031005639911</v>
      </c>
      <c r="J102" s="88">
        <v>731.93535551293678</v>
      </c>
      <c r="K102" s="88">
        <v>400.13577260102994</v>
      </c>
      <c r="L102" s="88">
        <v>400.10166514314955</v>
      </c>
      <c r="M102" s="88">
        <v>1300.1032802035479</v>
      </c>
      <c r="N102" s="88">
        <v>41.656877445902857</v>
      </c>
      <c r="O102" s="88">
        <v>690.85867857123674</v>
      </c>
      <c r="P102" s="88">
        <v>226.6123988263908</v>
      </c>
      <c r="Q102" s="88">
        <v>95.89192824515861</v>
      </c>
      <c r="R102" s="88">
        <v>372.15674244498717</v>
      </c>
      <c r="S102" s="88">
        <v>34.884434191237844</v>
      </c>
      <c r="T102" s="88">
        <v>606.34713302785156</v>
      </c>
      <c r="U102" s="88">
        <v>440.08104333239123</v>
      </c>
      <c r="V102" s="88">
        <v>260.38371837640119</v>
      </c>
      <c r="W102" s="88">
        <v>240.9118161540251</v>
      </c>
      <c r="X102" s="88">
        <v>4813.4779617390905</v>
      </c>
      <c r="Y102" s="88">
        <v>872.99090219893526</v>
      </c>
      <c r="Z102" s="88">
        <v>573.79599606653755</v>
      </c>
      <c r="AA102" s="88">
        <v>162.08094336162316</v>
      </c>
      <c r="AB102" s="88">
        <v>576.91888680744512</v>
      </c>
      <c r="AC102" s="88">
        <v>180.92355699316133</v>
      </c>
      <c r="AD102" s="88">
        <v>323.41841686941854</v>
      </c>
      <c r="AE102" s="88">
        <v>382.77284126587057</v>
      </c>
      <c r="AF102" s="88">
        <v>147.1802821470514</v>
      </c>
      <c r="AG102" s="88">
        <v>109.98885656884521</v>
      </c>
      <c r="AH102" s="88">
        <v>2649.4632716037086</v>
      </c>
      <c r="AI102" s="88">
        <v>60.26384130288762</v>
      </c>
      <c r="AJ102" s="88">
        <v>742.55970335332302</v>
      </c>
      <c r="AK102" s="88">
        <v>90.939823410705415</v>
      </c>
      <c r="AL102" s="88">
        <v>2288.9590683104302</v>
      </c>
      <c r="AM102" s="88">
        <v>1789.0241884099901</v>
      </c>
      <c r="AN102" s="88">
        <v>323.8626751821206</v>
      </c>
      <c r="AO102" s="88">
        <v>1026.5611116250445</v>
      </c>
      <c r="AP102" s="89">
        <v>26.807202076217251</v>
      </c>
      <c r="AQ102" s="88">
        <v>278.64127033369192</v>
      </c>
      <c r="AR102" s="88">
        <v>799.27025190238066</v>
      </c>
      <c r="AS102" s="88">
        <v>189.35183464206631</v>
      </c>
      <c r="AT102" s="88">
        <v>1197.2434533462031</v>
      </c>
    </row>
    <row r="103" spans="1:46" x14ac:dyDescent="0.3">
      <c r="A103" s="87" t="s">
        <v>94</v>
      </c>
      <c r="B103" s="87" t="s">
        <v>136</v>
      </c>
      <c r="C103" s="87" t="s">
        <v>49</v>
      </c>
      <c r="D103" s="87" t="s">
        <v>137</v>
      </c>
      <c r="E103" s="87" t="s">
        <v>49</v>
      </c>
      <c r="F103" s="87" t="s">
        <v>48</v>
      </c>
      <c r="G103" s="87" t="s">
        <v>76</v>
      </c>
      <c r="H103" s="85"/>
      <c r="I103" s="85"/>
      <c r="J103" s="88">
        <v>143.65</v>
      </c>
      <c r="K103" s="85"/>
      <c r="L103" s="85"/>
      <c r="M103" s="85"/>
      <c r="N103" s="85"/>
      <c r="O103" s="88">
        <v>3323.2500000000009</v>
      </c>
      <c r="P103" s="88">
        <v>7.6</v>
      </c>
      <c r="Q103" s="85"/>
      <c r="R103" s="85"/>
      <c r="S103" s="85"/>
      <c r="T103" s="88">
        <v>54.540000000000006</v>
      </c>
      <c r="U103" s="88">
        <v>130.34</v>
      </c>
      <c r="V103" s="88">
        <v>10.9</v>
      </c>
      <c r="W103" s="88">
        <v>555</v>
      </c>
      <c r="X103" s="85"/>
      <c r="Y103" s="85"/>
      <c r="Z103" s="85"/>
      <c r="AA103" s="88">
        <v>90.873314999999991</v>
      </c>
      <c r="AB103" s="85"/>
      <c r="AC103" s="85"/>
      <c r="AD103" s="85"/>
      <c r="AE103" s="85"/>
      <c r="AF103" s="85"/>
      <c r="AG103" s="88">
        <v>13.5</v>
      </c>
      <c r="AH103" s="88">
        <v>1028.45</v>
      </c>
      <c r="AI103" s="85"/>
      <c r="AJ103" s="88">
        <v>4157.7700000000004</v>
      </c>
      <c r="AK103" s="85"/>
      <c r="AL103" s="85"/>
      <c r="AM103" s="88">
        <v>911.86000000000013</v>
      </c>
      <c r="AN103" s="88">
        <v>467.37848999999989</v>
      </c>
      <c r="AO103" s="85"/>
      <c r="AP103" s="85"/>
      <c r="AQ103" s="88">
        <v>1056.48</v>
      </c>
      <c r="AR103" s="88">
        <v>4847.7899999999991</v>
      </c>
      <c r="AS103" s="88">
        <v>21.8</v>
      </c>
      <c r="AT103" s="88">
        <v>32.21</v>
      </c>
    </row>
    <row r="104" spans="1:46" x14ac:dyDescent="0.3">
      <c r="A104" s="87" t="s">
        <v>264</v>
      </c>
      <c r="B104" s="87" t="s">
        <v>136</v>
      </c>
      <c r="C104" s="87" t="s">
        <v>49</v>
      </c>
      <c r="D104" s="87" t="s">
        <v>137</v>
      </c>
      <c r="E104" s="87" t="s">
        <v>49</v>
      </c>
      <c r="F104" s="87" t="s">
        <v>48</v>
      </c>
      <c r="G104" s="87" t="s">
        <v>76</v>
      </c>
      <c r="H104" s="85"/>
      <c r="I104" s="85"/>
      <c r="J104" s="85"/>
      <c r="K104" s="85"/>
      <c r="L104" s="88">
        <v>67.8</v>
      </c>
      <c r="M104" s="85"/>
      <c r="N104" s="85"/>
      <c r="O104" s="85"/>
      <c r="P104" s="85"/>
      <c r="Q104" s="85"/>
      <c r="R104" s="85"/>
      <c r="S104" s="85"/>
      <c r="T104" s="85"/>
      <c r="U104" s="88">
        <v>190.61999999999995</v>
      </c>
      <c r="V104" s="85"/>
      <c r="W104" s="85"/>
      <c r="X104" s="85"/>
      <c r="Y104" s="85"/>
      <c r="Z104" s="85"/>
      <c r="AA104" s="85"/>
      <c r="AB104" s="85"/>
      <c r="AC104" s="85"/>
      <c r="AD104" s="88">
        <v>57</v>
      </c>
      <c r="AE104" s="85"/>
      <c r="AF104" s="88">
        <v>62.2</v>
      </c>
      <c r="AG104" s="85"/>
      <c r="AH104" s="85"/>
      <c r="AI104" s="85"/>
      <c r="AJ104" s="85"/>
      <c r="AK104" s="85"/>
      <c r="AL104" s="85"/>
      <c r="AM104" s="85"/>
      <c r="AN104" s="85"/>
      <c r="AO104" s="88">
        <v>5.9399999999999995</v>
      </c>
      <c r="AP104" s="85"/>
      <c r="AQ104" s="85"/>
      <c r="AR104" s="85"/>
      <c r="AS104" s="85"/>
      <c r="AT104" s="85"/>
    </row>
    <row r="105" spans="1:46" x14ac:dyDescent="0.3">
      <c r="A105" s="87" t="s">
        <v>265</v>
      </c>
      <c r="B105" s="87" t="s">
        <v>136</v>
      </c>
      <c r="C105" s="87" t="s">
        <v>49</v>
      </c>
      <c r="D105" s="87" t="s">
        <v>137</v>
      </c>
      <c r="E105" s="87" t="s">
        <v>49</v>
      </c>
      <c r="F105" s="87" t="s">
        <v>48</v>
      </c>
      <c r="G105" s="87" t="s">
        <v>76</v>
      </c>
      <c r="H105" s="84"/>
      <c r="I105" s="84"/>
      <c r="J105" s="85"/>
      <c r="K105" s="84"/>
      <c r="L105" s="85"/>
      <c r="M105" s="84"/>
      <c r="N105" s="84"/>
      <c r="O105" s="85"/>
      <c r="P105" s="85"/>
      <c r="Q105" s="84"/>
      <c r="R105" s="85"/>
      <c r="S105" s="84"/>
      <c r="T105" s="85"/>
      <c r="U105" s="85"/>
      <c r="V105" s="84"/>
      <c r="W105" s="84"/>
      <c r="X105" s="88">
        <v>1822.4624999999999</v>
      </c>
      <c r="Y105" s="85"/>
      <c r="Z105" s="85"/>
      <c r="AA105" s="85"/>
      <c r="AB105" s="84"/>
      <c r="AC105" s="84"/>
      <c r="AD105" s="85"/>
      <c r="AE105" s="84"/>
      <c r="AF105" s="84"/>
      <c r="AG105" s="84"/>
      <c r="AH105" s="88">
        <v>264.60350000000005</v>
      </c>
      <c r="AI105" s="85"/>
      <c r="AJ105" s="85"/>
      <c r="AK105" s="84"/>
      <c r="AL105" s="88">
        <v>140.99600000000001</v>
      </c>
      <c r="AM105" s="85"/>
      <c r="AN105" s="84"/>
      <c r="AO105" s="85"/>
      <c r="AP105" s="84"/>
      <c r="AQ105" s="85"/>
      <c r="AR105" s="85"/>
      <c r="AS105" s="85"/>
      <c r="AT105" s="85"/>
    </row>
    <row r="106" spans="1:46" x14ac:dyDescent="0.3">
      <c r="A106" s="87" t="s">
        <v>266</v>
      </c>
      <c r="B106" s="87" t="s">
        <v>136</v>
      </c>
      <c r="C106" s="87" t="s">
        <v>49</v>
      </c>
      <c r="D106" s="87" t="s">
        <v>137</v>
      </c>
      <c r="E106" s="87" t="s">
        <v>49</v>
      </c>
      <c r="F106" s="87" t="s">
        <v>48</v>
      </c>
      <c r="G106" s="87" t="s">
        <v>76</v>
      </c>
      <c r="H106" s="85"/>
      <c r="I106" s="85"/>
      <c r="J106" s="85"/>
      <c r="K106" s="85"/>
      <c r="L106" s="85"/>
      <c r="M106" s="88">
        <v>141.56387509999999</v>
      </c>
      <c r="N106" s="85"/>
      <c r="O106" s="88">
        <v>123.38014999999997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8">
        <v>6295.3970000000018</v>
      </c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</row>
    <row r="107" spans="1:46" x14ac:dyDescent="0.3">
      <c r="A107" s="87" t="s">
        <v>94</v>
      </c>
      <c r="B107" s="87" t="s">
        <v>104</v>
      </c>
      <c r="C107" s="87" t="s">
        <v>51</v>
      </c>
      <c r="D107" s="87" t="s">
        <v>50</v>
      </c>
      <c r="E107" s="87" t="s">
        <v>51</v>
      </c>
      <c r="F107" s="87" t="s">
        <v>50</v>
      </c>
      <c r="G107" s="87" t="s">
        <v>76</v>
      </c>
      <c r="H107" s="88">
        <v>0</v>
      </c>
      <c r="I107" s="88">
        <v>0</v>
      </c>
      <c r="J107" s="88">
        <v>1.0727667738955093</v>
      </c>
      <c r="K107" s="88">
        <v>3.0486842198591071</v>
      </c>
      <c r="L107" s="88">
        <v>0</v>
      </c>
      <c r="M107" s="88">
        <v>42.959132699199643</v>
      </c>
      <c r="N107" s="88">
        <v>0</v>
      </c>
      <c r="O107" s="88">
        <v>7.8397883948544518</v>
      </c>
      <c r="P107" s="88">
        <v>0</v>
      </c>
      <c r="Q107" s="88">
        <v>0</v>
      </c>
      <c r="R107" s="88">
        <v>159.33560381146586</v>
      </c>
      <c r="S107" s="88">
        <v>0</v>
      </c>
      <c r="T107" s="88">
        <v>0.2709452016204264</v>
      </c>
      <c r="U107" s="88">
        <v>0</v>
      </c>
      <c r="V107" s="88">
        <v>0</v>
      </c>
      <c r="W107" s="88">
        <v>0</v>
      </c>
      <c r="X107" s="88">
        <v>151.76700725209395</v>
      </c>
      <c r="Y107" s="88">
        <v>0</v>
      </c>
      <c r="Z107" s="88">
        <v>0</v>
      </c>
      <c r="AA107" s="88">
        <v>0.96703206106802586</v>
      </c>
      <c r="AB107" s="88">
        <v>5.075266215719207</v>
      </c>
      <c r="AC107" s="88">
        <v>0.63440827696490087</v>
      </c>
      <c r="AD107" s="88">
        <v>0</v>
      </c>
      <c r="AE107" s="88">
        <v>0</v>
      </c>
      <c r="AF107" s="88">
        <v>0</v>
      </c>
      <c r="AG107" s="88">
        <v>0</v>
      </c>
      <c r="AH107" s="88">
        <v>48.009231397827911</v>
      </c>
      <c r="AI107" s="88">
        <v>0</v>
      </c>
      <c r="AJ107" s="88">
        <v>0.43615569041336932</v>
      </c>
      <c r="AK107" s="88">
        <v>0.30839291241349348</v>
      </c>
      <c r="AL107" s="88">
        <v>43.155182479233936</v>
      </c>
      <c r="AM107" s="88">
        <v>96.515967552837267</v>
      </c>
      <c r="AN107" s="88">
        <v>0.50003707941330722</v>
      </c>
      <c r="AO107" s="88">
        <v>0</v>
      </c>
      <c r="AP107" s="89">
        <v>0</v>
      </c>
      <c r="AQ107" s="88">
        <v>0.49783427289606802</v>
      </c>
      <c r="AR107" s="88">
        <v>4.0487583786857213</v>
      </c>
      <c r="AS107" s="88">
        <v>0</v>
      </c>
      <c r="AT107" s="88">
        <v>40.806990731856899</v>
      </c>
    </row>
    <row r="108" spans="1:46" x14ac:dyDescent="0.3">
      <c r="A108" s="87" t="s">
        <v>97</v>
      </c>
      <c r="B108" s="87" t="s">
        <v>104</v>
      </c>
      <c r="C108" s="87" t="s">
        <v>51</v>
      </c>
      <c r="D108" s="87" t="s">
        <v>50</v>
      </c>
      <c r="E108" s="87" t="s">
        <v>51</v>
      </c>
      <c r="F108" s="87" t="s">
        <v>50</v>
      </c>
      <c r="G108" s="87" t="s">
        <v>76</v>
      </c>
      <c r="H108" s="88">
        <v>1090.8383500000002</v>
      </c>
      <c r="I108" s="85"/>
      <c r="J108" s="88">
        <v>1114.3826800000002</v>
      </c>
      <c r="K108" s="88">
        <v>253.11206999999999</v>
      </c>
      <c r="L108" s="85"/>
      <c r="M108" s="88">
        <v>726.44679999999994</v>
      </c>
      <c r="N108" s="88">
        <v>6.1969777400000003</v>
      </c>
      <c r="O108" s="88">
        <v>751.49855000000002</v>
      </c>
      <c r="P108" s="88">
        <v>53.916649999999997</v>
      </c>
      <c r="Q108" s="88">
        <v>31.385819999999999</v>
      </c>
      <c r="R108" s="88">
        <v>690.04283600000008</v>
      </c>
      <c r="S108" s="85"/>
      <c r="T108" s="88">
        <v>242.44771999999998</v>
      </c>
      <c r="U108" s="88">
        <v>34.362349999999999</v>
      </c>
      <c r="V108" s="85"/>
      <c r="W108" s="85"/>
      <c r="X108" s="88">
        <v>709.06050500000003</v>
      </c>
      <c r="Y108" s="88">
        <v>12.13531</v>
      </c>
      <c r="Z108" s="88">
        <v>112.59269999999999</v>
      </c>
      <c r="AA108" s="88">
        <v>1457.2952400000001</v>
      </c>
      <c r="AB108" s="88">
        <v>524.83483999999999</v>
      </c>
      <c r="AC108" s="88">
        <v>561.53626000000008</v>
      </c>
      <c r="AD108" s="88">
        <v>24.957360000000001</v>
      </c>
      <c r="AE108" s="88">
        <v>49.607080000000003</v>
      </c>
      <c r="AF108" s="85"/>
      <c r="AG108" s="88">
        <v>36.00273</v>
      </c>
      <c r="AH108" s="88">
        <v>715.02813000000003</v>
      </c>
      <c r="AI108" s="85"/>
      <c r="AJ108" s="88">
        <v>186.35130150000003</v>
      </c>
      <c r="AK108" s="88">
        <v>632.03220999999996</v>
      </c>
      <c r="AL108" s="88">
        <v>450.55921999999998</v>
      </c>
      <c r="AM108" s="88">
        <v>1200.7965600000002</v>
      </c>
      <c r="AN108" s="88">
        <v>61.004769999999994</v>
      </c>
      <c r="AO108" s="88">
        <v>455.13822000000005</v>
      </c>
      <c r="AP108" s="85"/>
      <c r="AQ108" s="88">
        <v>313.77364999999998</v>
      </c>
      <c r="AR108" s="88">
        <v>229.668026</v>
      </c>
      <c r="AS108" s="88">
        <v>162.36582999999999</v>
      </c>
      <c r="AT108" s="88">
        <v>132.79594</v>
      </c>
    </row>
    <row r="109" spans="1:46" x14ac:dyDescent="0.3">
      <c r="A109" s="87" t="s">
        <v>94</v>
      </c>
      <c r="B109" s="87" t="s">
        <v>96</v>
      </c>
      <c r="C109" s="87" t="s">
        <v>67</v>
      </c>
      <c r="D109" s="87" t="s">
        <v>66</v>
      </c>
      <c r="E109" s="87" t="s">
        <v>67</v>
      </c>
      <c r="F109" s="87" t="s">
        <v>66</v>
      </c>
      <c r="G109" s="87" t="s">
        <v>76</v>
      </c>
      <c r="H109" s="88">
        <v>2.6880185678746837</v>
      </c>
      <c r="I109" s="88">
        <v>2.9227497944271912</v>
      </c>
      <c r="J109" s="88">
        <v>14.912366761609741</v>
      </c>
      <c r="K109" s="88">
        <v>36.842199667795398</v>
      </c>
      <c r="L109" s="88">
        <v>34.337864048919499</v>
      </c>
      <c r="M109" s="88">
        <v>138.75830497949576</v>
      </c>
      <c r="N109" s="88">
        <v>1.8705829335493593</v>
      </c>
      <c r="O109" s="88">
        <v>40.90986276588405</v>
      </c>
      <c r="P109" s="88">
        <v>12.189209550297978</v>
      </c>
      <c r="Q109" s="88">
        <v>6.4507615791730251</v>
      </c>
      <c r="R109" s="88">
        <v>10.168903495928522</v>
      </c>
      <c r="S109" s="88">
        <v>0.81932376533548334</v>
      </c>
      <c r="T109" s="88">
        <v>16.307827702980202</v>
      </c>
      <c r="U109" s="88">
        <v>31.852271630433368</v>
      </c>
      <c r="V109" s="88">
        <v>29.682435643687437</v>
      </c>
      <c r="W109" s="88">
        <v>21.457699142191476</v>
      </c>
      <c r="X109" s="88">
        <v>343.52175948393807</v>
      </c>
      <c r="Y109" s="88">
        <v>90.905885209582337</v>
      </c>
      <c r="Z109" s="88">
        <v>17.915463168424097</v>
      </c>
      <c r="AA109" s="88">
        <v>8.108311998794667</v>
      </c>
      <c r="AB109" s="88">
        <v>37.601352818455204</v>
      </c>
      <c r="AC109" s="88">
        <v>3.4990897060744199</v>
      </c>
      <c r="AD109" s="88">
        <v>37.584638734288376</v>
      </c>
      <c r="AE109" s="88">
        <v>25.797321830424078</v>
      </c>
      <c r="AF109" s="88">
        <v>16.286324717554361</v>
      </c>
      <c r="AG109" s="88">
        <v>13.242107976291598</v>
      </c>
      <c r="AH109" s="88">
        <v>184.98893598700749</v>
      </c>
      <c r="AI109" s="88">
        <v>13.5853474839151</v>
      </c>
      <c r="AJ109" s="88">
        <v>39.207185794735743</v>
      </c>
      <c r="AK109" s="88">
        <v>8.9680090151666185</v>
      </c>
      <c r="AL109" s="88">
        <v>281.25704008895332</v>
      </c>
      <c r="AM109" s="88">
        <v>128.35004509673723</v>
      </c>
      <c r="AN109" s="88">
        <v>28.44444115405755</v>
      </c>
      <c r="AO109" s="88">
        <v>84.363763043127861</v>
      </c>
      <c r="AP109" s="88">
        <v>3.0720345162326295</v>
      </c>
      <c r="AQ109" s="88">
        <v>11.291485163962124</v>
      </c>
      <c r="AR109" s="88">
        <v>74.244166057506291</v>
      </c>
      <c r="AS109" s="88">
        <v>5.2695370468947713</v>
      </c>
      <c r="AT109" s="88">
        <v>51.484724811944872</v>
      </c>
    </row>
    <row r="110" spans="1:46" x14ac:dyDescent="0.3">
      <c r="A110" s="87" t="s">
        <v>97</v>
      </c>
      <c r="B110" s="87" t="s">
        <v>104</v>
      </c>
      <c r="C110" s="87" t="s">
        <v>45</v>
      </c>
      <c r="D110" s="87" t="s">
        <v>44</v>
      </c>
      <c r="E110" s="87" t="s">
        <v>45</v>
      </c>
      <c r="F110" s="87" t="s">
        <v>44</v>
      </c>
      <c r="G110" s="87" t="s">
        <v>76</v>
      </c>
      <c r="H110" s="85"/>
      <c r="I110" s="88">
        <v>1.7948373</v>
      </c>
      <c r="J110" s="88">
        <v>41.611969999999999</v>
      </c>
      <c r="K110" s="85"/>
      <c r="L110" s="88">
        <v>2565.7714375699998</v>
      </c>
      <c r="M110" s="88">
        <v>341.96049000000005</v>
      </c>
      <c r="N110" s="88">
        <v>4.6926799999999993</v>
      </c>
      <c r="O110" s="88">
        <v>506.82219771104121</v>
      </c>
      <c r="P110" s="85"/>
      <c r="Q110" s="85"/>
      <c r="R110" s="88">
        <v>20.841365</v>
      </c>
      <c r="S110" s="88">
        <v>6.1357759999999999</v>
      </c>
      <c r="T110" s="85"/>
      <c r="U110" s="88">
        <v>273.06875764599999</v>
      </c>
      <c r="V110" s="88">
        <v>737.91532187599989</v>
      </c>
      <c r="W110" s="88">
        <v>858.99966052000002</v>
      </c>
      <c r="X110" s="88">
        <v>2645.1094933179997</v>
      </c>
      <c r="Y110" s="88">
        <v>1758.8658999999998</v>
      </c>
      <c r="Z110" s="85"/>
      <c r="AA110" s="88">
        <v>50.73798</v>
      </c>
      <c r="AB110" s="85"/>
      <c r="AC110" s="85"/>
      <c r="AD110" s="88">
        <v>9.1132650770000012</v>
      </c>
      <c r="AE110" s="85"/>
      <c r="AF110" s="88">
        <v>199.69835903000001</v>
      </c>
      <c r="AG110" s="85"/>
      <c r="AH110" s="88">
        <v>951.97675674000004</v>
      </c>
      <c r="AI110" s="88">
        <v>636.74798899999996</v>
      </c>
      <c r="AJ110" s="88">
        <v>610.39460044800001</v>
      </c>
      <c r="AK110" s="88">
        <v>16.528748</v>
      </c>
      <c r="AL110" s="88">
        <v>380.56325868500005</v>
      </c>
      <c r="AM110" s="85"/>
      <c r="AN110" s="85"/>
      <c r="AO110" s="88">
        <v>34.478822049999998</v>
      </c>
      <c r="AP110" s="88">
        <v>353.42167000000001</v>
      </c>
      <c r="AQ110" s="88">
        <v>17.220119</v>
      </c>
      <c r="AR110" s="88">
        <v>506.87956112500001</v>
      </c>
      <c r="AS110" s="88">
        <v>17.723268000000001</v>
      </c>
      <c r="AT110" s="85"/>
    </row>
    <row r="111" spans="1:46" x14ac:dyDescent="0.3">
      <c r="A111" s="87" t="s">
        <v>94</v>
      </c>
      <c r="B111" s="87" t="s">
        <v>93</v>
      </c>
      <c r="C111" s="87" t="s">
        <v>70</v>
      </c>
      <c r="D111" s="87" t="s">
        <v>69</v>
      </c>
      <c r="E111" s="87" t="s">
        <v>70</v>
      </c>
      <c r="F111" s="87" t="s">
        <v>69</v>
      </c>
      <c r="G111" s="87" t="s">
        <v>76</v>
      </c>
      <c r="H111" s="88">
        <v>4.4981684768443175</v>
      </c>
      <c r="I111" s="88">
        <v>0.52484463800000003</v>
      </c>
      <c r="J111" s="89">
        <v>31.995122746725674</v>
      </c>
      <c r="K111" s="88">
        <v>184.45361091143741</v>
      </c>
      <c r="L111" s="88">
        <v>7.9146940912890349</v>
      </c>
      <c r="M111" s="88">
        <v>3.1810833559999998</v>
      </c>
      <c r="N111" s="89">
        <v>14.421207705</v>
      </c>
      <c r="O111" s="88">
        <v>7.0659124759999994</v>
      </c>
      <c r="P111" s="89">
        <v>692.18066055715872</v>
      </c>
      <c r="Q111" s="88">
        <v>484.30780179175451</v>
      </c>
      <c r="R111" s="89">
        <v>224.2295971901934</v>
      </c>
      <c r="S111" s="84"/>
      <c r="T111" s="89">
        <v>32.833020309050411</v>
      </c>
      <c r="U111" s="88">
        <v>0.42388988</v>
      </c>
      <c r="V111" s="85"/>
      <c r="W111" s="88">
        <v>2.2170506660000004</v>
      </c>
      <c r="X111" s="88">
        <v>11.514980702000001</v>
      </c>
      <c r="Y111" s="88">
        <v>0.26167205399999999</v>
      </c>
      <c r="Z111" s="88">
        <v>145.72272545471634</v>
      </c>
      <c r="AA111" s="88">
        <v>11.571231565999998</v>
      </c>
      <c r="AB111" s="88">
        <v>1.7657284355780716</v>
      </c>
      <c r="AC111" s="89">
        <v>552.02677957435162</v>
      </c>
      <c r="AD111" s="88">
        <v>0.57589326600000001</v>
      </c>
      <c r="AE111" s="88">
        <v>1590.2342286674868</v>
      </c>
      <c r="AF111" s="88">
        <v>9.1060411999999993E-2</v>
      </c>
      <c r="AG111" s="88">
        <v>9.5276210620000015</v>
      </c>
      <c r="AH111" s="88">
        <v>28.876182620999987</v>
      </c>
      <c r="AI111" s="88">
        <v>4.0682060999999999E-2</v>
      </c>
      <c r="AJ111" s="88">
        <v>0.80416391800000009</v>
      </c>
      <c r="AK111" s="88">
        <v>2112.6260945290005</v>
      </c>
      <c r="AL111" s="88">
        <v>492.15847144800006</v>
      </c>
      <c r="AM111" s="88">
        <v>18.642807405999999</v>
      </c>
      <c r="AN111" s="88">
        <v>11.692415030782607</v>
      </c>
      <c r="AO111" s="88">
        <v>28.498873243999999</v>
      </c>
      <c r="AP111" s="88">
        <v>7.1504648000000004E-2</v>
      </c>
      <c r="AQ111" s="89">
        <v>1.6448595035238094</v>
      </c>
      <c r="AR111" s="88">
        <v>5.9792420209999992</v>
      </c>
      <c r="AS111" s="89">
        <v>135.38234456544478</v>
      </c>
      <c r="AT111" s="88">
        <v>1016.3093910996699</v>
      </c>
    </row>
    <row r="112" spans="1:46" x14ac:dyDescent="0.3">
      <c r="A112" s="87" t="s">
        <v>97</v>
      </c>
      <c r="B112" s="87" t="s">
        <v>104</v>
      </c>
      <c r="C112" s="87" t="s">
        <v>188</v>
      </c>
      <c r="D112" s="87" t="s">
        <v>187</v>
      </c>
      <c r="E112" s="87" t="s">
        <v>188</v>
      </c>
      <c r="F112" s="87" t="s">
        <v>189</v>
      </c>
      <c r="G112" s="87" t="s">
        <v>77</v>
      </c>
      <c r="H112" s="88">
        <v>2.8962612999999999</v>
      </c>
      <c r="I112" s="89">
        <v>6.5092499999999994E-3</v>
      </c>
      <c r="J112" s="88">
        <v>2.4971849000000002</v>
      </c>
      <c r="K112" s="88">
        <v>1.2033012050000003</v>
      </c>
      <c r="L112" s="89">
        <v>4.44120296</v>
      </c>
      <c r="M112" s="88">
        <v>4.4847205450000001</v>
      </c>
      <c r="N112" s="88">
        <v>1.7752500000000001E-2</v>
      </c>
      <c r="O112" s="88">
        <v>1.6943280000000001</v>
      </c>
      <c r="P112" s="88">
        <v>3.1138261099999998</v>
      </c>
      <c r="Q112" s="88">
        <v>0.295875</v>
      </c>
      <c r="R112" s="88">
        <v>6.135965979999999</v>
      </c>
      <c r="S112" s="84"/>
      <c r="T112" s="88">
        <v>13.04519032</v>
      </c>
      <c r="U112" s="88">
        <v>0.53257500000000002</v>
      </c>
      <c r="V112" s="89">
        <v>7.2488388019999999</v>
      </c>
      <c r="W112" s="89">
        <v>3.7135343700000001</v>
      </c>
      <c r="X112" s="88">
        <v>66.087465950000009</v>
      </c>
      <c r="Y112" s="89">
        <v>6.3430562349999997</v>
      </c>
      <c r="Z112" s="88">
        <v>4.1942899950000001</v>
      </c>
      <c r="AA112" s="88">
        <v>1.75414421</v>
      </c>
      <c r="AB112" s="88">
        <v>5.6624665000000007</v>
      </c>
      <c r="AC112" s="88">
        <v>1.6893278999999999</v>
      </c>
      <c r="AD112" s="89">
        <v>5.662147459999999</v>
      </c>
      <c r="AE112" s="89">
        <v>6.6835020800000002</v>
      </c>
      <c r="AF112" s="89">
        <v>0.33744890000000005</v>
      </c>
      <c r="AG112" s="88">
        <v>0.18154890000000001</v>
      </c>
      <c r="AH112" s="88">
        <v>11.393050564999999</v>
      </c>
      <c r="AI112" s="89">
        <v>10.76310747</v>
      </c>
      <c r="AJ112" s="88">
        <v>6.2519190500000006</v>
      </c>
      <c r="AK112" s="85"/>
      <c r="AL112" s="88">
        <v>23.445484819999997</v>
      </c>
      <c r="AM112" s="88">
        <v>9.8383061220000005</v>
      </c>
      <c r="AN112" s="88">
        <v>0.69293929999999992</v>
      </c>
      <c r="AO112" s="88">
        <v>4.5210955100000003</v>
      </c>
      <c r="AP112" s="84"/>
      <c r="AQ112" s="88">
        <v>2.4081386230000001</v>
      </c>
      <c r="AR112" s="88">
        <v>4.72265465</v>
      </c>
      <c r="AS112" s="88">
        <v>4.2691855899999993</v>
      </c>
      <c r="AT112" s="88">
        <v>4.4453560899999998</v>
      </c>
    </row>
    <row r="113" spans="1:46" x14ac:dyDescent="0.3">
      <c r="A113" s="87" t="s">
        <v>94</v>
      </c>
      <c r="B113" s="87" t="s">
        <v>104</v>
      </c>
      <c r="C113" s="87" t="s">
        <v>109</v>
      </c>
      <c r="D113" s="87" t="s">
        <v>110</v>
      </c>
      <c r="E113" s="87" t="s">
        <v>59</v>
      </c>
      <c r="F113" s="87" t="s">
        <v>58</v>
      </c>
      <c r="G113" s="87" t="s">
        <v>77</v>
      </c>
      <c r="H113" s="88">
        <v>0.15471204089399501</v>
      </c>
      <c r="I113" s="88">
        <v>0.28479498566256317</v>
      </c>
      <c r="J113" s="88">
        <v>2.4921249422296081</v>
      </c>
      <c r="K113" s="88">
        <v>1.512152705312106</v>
      </c>
      <c r="L113" s="88">
        <v>1.3541930951264833</v>
      </c>
      <c r="M113" s="88">
        <v>4.2339634379059214</v>
      </c>
      <c r="N113" s="88">
        <v>5.0465432707576155E-2</v>
      </c>
      <c r="O113" s="88">
        <v>1.6138939556780332</v>
      </c>
      <c r="P113" s="88">
        <v>0.72919453256382394</v>
      </c>
      <c r="Q113" s="88">
        <v>0.13666065488813772</v>
      </c>
      <c r="R113" s="88">
        <v>0.89373474511983442</v>
      </c>
      <c r="S113" s="88">
        <v>3.3873490334378482E-2</v>
      </c>
      <c r="T113" s="88">
        <v>1.5381273565514317</v>
      </c>
      <c r="U113" s="88">
        <v>0.8696859810254558</v>
      </c>
      <c r="V113" s="88">
        <v>2.1535626259736804</v>
      </c>
      <c r="W113" s="88">
        <v>1.1230524760914435</v>
      </c>
      <c r="X113" s="88">
        <v>18.288493704959826</v>
      </c>
      <c r="Y113" s="88">
        <v>4.2304128454636256</v>
      </c>
      <c r="Z113" s="88">
        <v>0.570250535812868</v>
      </c>
      <c r="AA113" s="88">
        <v>0.23247153110537228</v>
      </c>
      <c r="AB113" s="88">
        <v>0.90878442733716747</v>
      </c>
      <c r="AC113" s="88">
        <v>0.3939332528381807</v>
      </c>
      <c r="AD113" s="88">
        <v>1.6139391175459579</v>
      </c>
      <c r="AE113" s="88">
        <v>0.54291679275847204</v>
      </c>
      <c r="AF113" s="88">
        <v>0.37753801550694888</v>
      </c>
      <c r="AG113" s="88">
        <v>0.35120244070594858</v>
      </c>
      <c r="AH113" s="88">
        <v>8.7008284285114463</v>
      </c>
      <c r="AI113" s="88">
        <v>1.2492387928864994</v>
      </c>
      <c r="AJ113" s="88">
        <v>2.9598204605011733</v>
      </c>
      <c r="AK113" s="88">
        <v>0.15563975978554653</v>
      </c>
      <c r="AL113" s="88">
        <v>9.1776618964884324</v>
      </c>
      <c r="AM113" s="88">
        <v>5.1604135933645479</v>
      </c>
      <c r="AN113" s="88">
        <v>1.1697607018250786</v>
      </c>
      <c r="AO113" s="88">
        <v>3.2660006634064427</v>
      </c>
      <c r="AP113" s="89">
        <v>0.15733645536627064</v>
      </c>
      <c r="AQ113" s="88">
        <v>0.52781075105166375</v>
      </c>
      <c r="AR113" s="88">
        <v>3.3166616948135901</v>
      </c>
      <c r="AS113" s="88">
        <v>0.330074286587897</v>
      </c>
      <c r="AT113" s="88">
        <v>1.7002381369661248</v>
      </c>
    </row>
    <row r="114" spans="1:46" x14ac:dyDescent="0.3">
      <c r="A114" s="87" t="s">
        <v>97</v>
      </c>
      <c r="B114" s="87" t="s">
        <v>96</v>
      </c>
      <c r="C114" s="87" t="s">
        <v>81</v>
      </c>
      <c r="D114" s="87" t="s">
        <v>148</v>
      </c>
      <c r="E114" s="87" t="s">
        <v>81</v>
      </c>
      <c r="F114" s="87" t="s">
        <v>80</v>
      </c>
      <c r="G114" s="87" t="s">
        <v>77</v>
      </c>
      <c r="H114" s="88">
        <v>87.380619999999993</v>
      </c>
      <c r="I114" s="88">
        <v>72.802240000000012</v>
      </c>
      <c r="J114" s="88">
        <v>7910.9863000000005</v>
      </c>
      <c r="K114" s="88">
        <v>987.38136999999995</v>
      </c>
      <c r="L114" s="88">
        <v>138.58413999999999</v>
      </c>
      <c r="M114" s="88">
        <v>2868.3411999999998</v>
      </c>
      <c r="N114" s="88">
        <v>24.416667</v>
      </c>
      <c r="O114" s="88">
        <v>715.99751000000003</v>
      </c>
      <c r="P114" s="88">
        <v>501.96142999999995</v>
      </c>
      <c r="Q114" s="88">
        <v>469.11795699999999</v>
      </c>
      <c r="R114" s="88">
        <v>2198.6773000000003</v>
      </c>
      <c r="S114" s="88">
        <v>2.3749560000000001</v>
      </c>
      <c r="T114" s="88">
        <v>1014.2221</v>
      </c>
      <c r="U114" s="88">
        <v>38.497957</v>
      </c>
      <c r="V114" s="88">
        <v>148.23101</v>
      </c>
      <c r="W114" s="88">
        <v>82.444400000000002</v>
      </c>
      <c r="X114" s="88">
        <v>12588.176199999998</v>
      </c>
      <c r="Y114" s="88">
        <v>253.52722</v>
      </c>
      <c r="Z114" s="88">
        <v>769.91952000000003</v>
      </c>
      <c r="AA114" s="88">
        <v>76.583710000000011</v>
      </c>
      <c r="AB114" s="88">
        <v>430.23440000000005</v>
      </c>
      <c r="AC114" s="88">
        <v>483.07215000000002</v>
      </c>
      <c r="AD114" s="88">
        <v>103.56191799999999</v>
      </c>
      <c r="AE114" s="88">
        <v>468.78745000000004</v>
      </c>
      <c r="AF114" s="88">
        <v>29.324671000000002</v>
      </c>
      <c r="AG114" s="88">
        <v>120.22470200000001</v>
      </c>
      <c r="AH114" s="88">
        <v>2148.6043</v>
      </c>
      <c r="AI114" s="88">
        <v>120.98933000000001</v>
      </c>
      <c r="AJ114" s="88">
        <v>836.16996999999992</v>
      </c>
      <c r="AK114" s="88">
        <v>16.981123</v>
      </c>
      <c r="AL114" s="88">
        <v>2404.5749999999998</v>
      </c>
      <c r="AM114" s="88">
        <v>7964.0557399999998</v>
      </c>
      <c r="AN114" s="88">
        <v>293.63497999999998</v>
      </c>
      <c r="AO114" s="88">
        <v>833.98738999999989</v>
      </c>
      <c r="AP114" s="88">
        <v>23.370114000000001</v>
      </c>
      <c r="AQ114" s="88">
        <v>1023.1011399999999</v>
      </c>
      <c r="AR114" s="88">
        <v>2104.0050099999999</v>
      </c>
      <c r="AS114" s="88">
        <v>74.131140000000002</v>
      </c>
      <c r="AT114" s="88">
        <v>3671.8153000000002</v>
      </c>
    </row>
    <row r="115" spans="1:46" x14ac:dyDescent="0.3">
      <c r="A115" s="87" t="s">
        <v>94</v>
      </c>
      <c r="B115" s="87" t="s">
        <v>96</v>
      </c>
      <c r="C115" s="87" t="s">
        <v>47</v>
      </c>
      <c r="D115" s="87" t="s">
        <v>98</v>
      </c>
      <c r="E115" s="87" t="s">
        <v>47</v>
      </c>
      <c r="F115" s="87" t="s">
        <v>46</v>
      </c>
      <c r="G115" s="87" t="s">
        <v>77</v>
      </c>
      <c r="H115" s="88">
        <v>2.8142825300571968</v>
      </c>
      <c r="I115" s="88">
        <v>1.4953036989639568</v>
      </c>
      <c r="J115" s="88">
        <v>21.637824219736711</v>
      </c>
      <c r="K115" s="88">
        <v>11.52680082686663</v>
      </c>
      <c r="L115" s="88">
        <v>4.8230024284697457</v>
      </c>
      <c r="M115" s="88">
        <v>54.956297098305633</v>
      </c>
      <c r="N115" s="88">
        <v>0.43729159508745957</v>
      </c>
      <c r="O115" s="88">
        <v>18.247891218403225</v>
      </c>
      <c r="P115" s="88">
        <v>2.4564464412034237</v>
      </c>
      <c r="Q115" s="88">
        <v>0.78677422232143379</v>
      </c>
      <c r="R115" s="88">
        <v>11.168964738012857</v>
      </c>
      <c r="S115" s="88">
        <v>3.1980484189522866E-2</v>
      </c>
      <c r="T115" s="88">
        <v>10.07779299495979</v>
      </c>
      <c r="U115" s="88">
        <v>5.7703164244810479</v>
      </c>
      <c r="V115" s="88">
        <v>3.7857973233478819</v>
      </c>
      <c r="W115" s="88">
        <v>2.5342371516742932</v>
      </c>
      <c r="X115" s="88">
        <v>279.76869863058624</v>
      </c>
      <c r="Y115" s="88">
        <v>11.865558264554243</v>
      </c>
      <c r="Z115" s="88">
        <v>3.2668167357003131</v>
      </c>
      <c r="AA115" s="88">
        <v>2.2230127234855384</v>
      </c>
      <c r="AB115" s="88">
        <v>8.5759519752081985</v>
      </c>
      <c r="AC115" s="88">
        <v>0.67504749212344795</v>
      </c>
      <c r="AD115" s="88">
        <v>3.1098856574301976</v>
      </c>
      <c r="AE115" s="88">
        <v>2.8450199929507551</v>
      </c>
      <c r="AF115" s="88">
        <v>2.33198248376226</v>
      </c>
      <c r="AG115" s="88">
        <v>0.8155559924357686</v>
      </c>
      <c r="AH115" s="88">
        <v>76.429915193668208</v>
      </c>
      <c r="AI115" s="88">
        <v>1.8582619339309525</v>
      </c>
      <c r="AJ115" s="88">
        <v>20.298099321020651</v>
      </c>
      <c r="AK115" s="88">
        <v>0.87989533659165087</v>
      </c>
      <c r="AL115" s="88">
        <v>154.0041563532298</v>
      </c>
      <c r="AM115" s="88">
        <v>49.547276733722612</v>
      </c>
      <c r="AN115" s="88">
        <v>3.455620692470819</v>
      </c>
      <c r="AO115" s="88">
        <v>16.315234338046537</v>
      </c>
      <c r="AP115" s="88">
        <v>0.37333067912229068</v>
      </c>
      <c r="AQ115" s="88">
        <v>8.3304191691975422</v>
      </c>
      <c r="AR115" s="88">
        <v>33.036702428464849</v>
      </c>
      <c r="AS115" s="88">
        <v>5.4832927935716755</v>
      </c>
      <c r="AT115" s="88">
        <v>26.8808891468064</v>
      </c>
    </row>
    <row r="116" spans="1:46" x14ac:dyDescent="0.3">
      <c r="A116" s="87" t="s">
        <v>97</v>
      </c>
      <c r="B116" s="87" t="s">
        <v>96</v>
      </c>
      <c r="C116" s="87" t="s">
        <v>47</v>
      </c>
      <c r="D116" s="87" t="s">
        <v>98</v>
      </c>
      <c r="E116" s="87" t="s">
        <v>47</v>
      </c>
      <c r="F116" s="87" t="s">
        <v>46</v>
      </c>
      <c r="G116" s="87" t="s">
        <v>77</v>
      </c>
      <c r="H116" s="89">
        <v>2.4110973768999999</v>
      </c>
      <c r="I116" s="89">
        <v>2.5297633599999996</v>
      </c>
      <c r="J116" s="88">
        <v>37.167050986000007</v>
      </c>
      <c r="K116" s="89">
        <v>16.216183994999998</v>
      </c>
      <c r="L116" s="88">
        <v>9.0904030459999987</v>
      </c>
      <c r="M116" s="89">
        <v>77.047103426000007</v>
      </c>
      <c r="N116" s="89">
        <v>0.47431423868999995</v>
      </c>
      <c r="O116" s="88">
        <v>17.078112061000002</v>
      </c>
      <c r="P116" s="88">
        <v>4.0762014447000006</v>
      </c>
      <c r="Q116" s="89">
        <v>0.53337866487999996</v>
      </c>
      <c r="R116" s="88">
        <v>11.865621766000002</v>
      </c>
      <c r="S116" s="89">
        <v>0.15195713614</v>
      </c>
      <c r="T116" s="88">
        <v>12.041643091000001</v>
      </c>
      <c r="U116" s="88">
        <v>7.9674729800000001</v>
      </c>
      <c r="V116" s="89">
        <v>6.5629806043999999</v>
      </c>
      <c r="W116" s="89">
        <v>3.6056581683000002</v>
      </c>
      <c r="X116" s="88">
        <v>655.00509854000006</v>
      </c>
      <c r="Y116" s="88">
        <v>31.584560848000002</v>
      </c>
      <c r="Z116" s="88">
        <v>6.2355624563000003</v>
      </c>
      <c r="AA116" s="88">
        <v>2.1099253703</v>
      </c>
      <c r="AB116" s="89">
        <v>10.838572129000001</v>
      </c>
      <c r="AC116" s="89">
        <v>0.88156995670000016</v>
      </c>
      <c r="AD116" s="88">
        <v>4.8621671997999991</v>
      </c>
      <c r="AE116" s="89">
        <v>4.3725696980999995</v>
      </c>
      <c r="AF116" s="89">
        <v>2.238429081</v>
      </c>
      <c r="AG116" s="89">
        <v>0.91639268679999997</v>
      </c>
      <c r="AH116" s="88">
        <v>140.86297628</v>
      </c>
      <c r="AI116" s="88">
        <v>2.6202312991999999</v>
      </c>
      <c r="AJ116" s="88">
        <v>23.078572830999999</v>
      </c>
      <c r="AK116" s="89">
        <v>0.96318924669999995</v>
      </c>
      <c r="AL116" s="88">
        <v>138.70274623999998</v>
      </c>
      <c r="AM116" s="88">
        <v>100.20050826000001</v>
      </c>
      <c r="AN116" s="89">
        <v>3.9390781361999996</v>
      </c>
      <c r="AO116" s="88">
        <v>38.568067732999999</v>
      </c>
      <c r="AP116" s="89">
        <v>0.22928967109999998</v>
      </c>
      <c r="AQ116" s="88">
        <v>10.507865179</v>
      </c>
      <c r="AR116" s="88">
        <v>39.971678603000001</v>
      </c>
      <c r="AS116" s="88">
        <v>5.6022987962999995</v>
      </c>
      <c r="AT116" s="88">
        <v>36.389349041999999</v>
      </c>
    </row>
    <row r="117" spans="1:46" x14ac:dyDescent="0.3">
      <c r="A117" s="87" t="s">
        <v>97</v>
      </c>
      <c r="B117" s="87" t="s">
        <v>96</v>
      </c>
      <c r="C117" s="87" t="s">
        <v>63</v>
      </c>
      <c r="D117" s="87" t="s">
        <v>62</v>
      </c>
      <c r="E117" s="87" t="s">
        <v>63</v>
      </c>
      <c r="F117" s="87" t="s">
        <v>62</v>
      </c>
      <c r="G117" s="87" t="s">
        <v>77</v>
      </c>
      <c r="H117" s="88">
        <v>8.8750528799999992E-2</v>
      </c>
      <c r="I117" s="88">
        <v>0.17968828820000002</v>
      </c>
      <c r="J117" s="88">
        <v>0.43092854169999995</v>
      </c>
      <c r="K117" s="88">
        <v>7.6110693199999996E-2</v>
      </c>
      <c r="L117" s="88">
        <v>0.15371255880000001</v>
      </c>
      <c r="M117" s="88">
        <v>2.0742767509999998</v>
      </c>
      <c r="N117" s="88">
        <v>0.1371484466</v>
      </c>
      <c r="O117" s="88">
        <v>0.14274095599999997</v>
      </c>
      <c r="P117" s="88">
        <v>4.1006749799999999E-2</v>
      </c>
      <c r="Q117" s="88">
        <v>2.067845431E-2</v>
      </c>
      <c r="R117" s="88">
        <v>0.27643716760000003</v>
      </c>
      <c r="S117" s="88">
        <v>4.8055185399999999E-2</v>
      </c>
      <c r="T117" s="88">
        <v>7.9142204199999996E-2</v>
      </c>
      <c r="U117" s="88">
        <v>0.36044570600000003</v>
      </c>
      <c r="V117" s="88">
        <v>0.72529338100000007</v>
      </c>
      <c r="W117" s="88">
        <v>0.2514632</v>
      </c>
      <c r="X117" s="88">
        <v>25.123049299999998</v>
      </c>
      <c r="Y117" s="88">
        <v>3.1394232300000002</v>
      </c>
      <c r="Z117" s="88">
        <v>0.45299482299999999</v>
      </c>
      <c r="AA117" s="88">
        <v>0.16533403840000002</v>
      </c>
      <c r="AB117" s="88">
        <v>0.20499904970000002</v>
      </c>
      <c r="AC117" s="88">
        <v>0.17263411489999997</v>
      </c>
      <c r="AD117" s="88">
        <v>0.16197773159999998</v>
      </c>
      <c r="AE117" s="88">
        <v>0.10647927679999999</v>
      </c>
      <c r="AF117" s="88">
        <v>0.19662338800000001</v>
      </c>
      <c r="AG117" s="88">
        <v>1.6684911399999999E-2</v>
      </c>
      <c r="AH117" s="88">
        <v>5.1326039900000007</v>
      </c>
      <c r="AI117" s="88">
        <v>0.229865287</v>
      </c>
      <c r="AJ117" s="88">
        <v>1.0218546829999999</v>
      </c>
      <c r="AK117" s="88">
        <v>4.9894467200000008E-2</v>
      </c>
      <c r="AL117" s="88">
        <v>4.5134720560000003</v>
      </c>
      <c r="AM117" s="88">
        <v>4.3096955200000009</v>
      </c>
      <c r="AN117" s="88">
        <v>0.32884796900000007</v>
      </c>
      <c r="AO117" s="88">
        <v>1.344830975</v>
      </c>
      <c r="AP117" s="88">
        <v>2.9321349900000002E-2</v>
      </c>
      <c r="AQ117" s="88">
        <v>0.41379869799999996</v>
      </c>
      <c r="AR117" s="88">
        <v>1.716755131</v>
      </c>
      <c r="AS117" s="88">
        <v>0.49868196100000006</v>
      </c>
      <c r="AT117" s="88">
        <v>1.3131657749999999</v>
      </c>
    </row>
    <row r="118" spans="1:46" x14ac:dyDescent="0.3">
      <c r="A118" s="87" t="s">
        <v>97</v>
      </c>
      <c r="B118" s="87" t="s">
        <v>96</v>
      </c>
      <c r="C118" s="87" t="s">
        <v>43</v>
      </c>
      <c r="D118" s="87" t="s">
        <v>99</v>
      </c>
      <c r="E118" s="87" t="s">
        <v>43</v>
      </c>
      <c r="F118" s="87" t="s">
        <v>42</v>
      </c>
      <c r="G118" s="87" t="s">
        <v>77</v>
      </c>
      <c r="H118" s="88">
        <v>10.5081676</v>
      </c>
      <c r="I118" s="88">
        <v>10.650800200000001</v>
      </c>
      <c r="J118" s="88">
        <v>138.16440600000001</v>
      </c>
      <c r="K118" s="88">
        <v>63.508771100000004</v>
      </c>
      <c r="L118" s="88">
        <v>53.143518799999995</v>
      </c>
      <c r="M118" s="88">
        <v>293.77648600000003</v>
      </c>
      <c r="N118" s="88">
        <v>0.81408757000000009</v>
      </c>
      <c r="O118" s="88">
        <v>70.759452699999997</v>
      </c>
      <c r="P118" s="88">
        <v>21.232700399999999</v>
      </c>
      <c r="Q118" s="88">
        <v>2.6025931000000004</v>
      </c>
      <c r="R118" s="88">
        <v>39.818385899999996</v>
      </c>
      <c r="S118" s="88">
        <v>0.72141905000000006</v>
      </c>
      <c r="T118" s="88">
        <v>49.244331000000003</v>
      </c>
      <c r="U118" s="88">
        <v>47.339608200000001</v>
      </c>
      <c r="V118" s="88">
        <v>44.548263900000002</v>
      </c>
      <c r="W118" s="88">
        <v>22.835104599999998</v>
      </c>
      <c r="X118" s="88">
        <v>2198.7905700000001</v>
      </c>
      <c r="Y118" s="88">
        <v>166.29596700000002</v>
      </c>
      <c r="Z118" s="88">
        <v>38.069175399999999</v>
      </c>
      <c r="AA118" s="88">
        <v>9.3044665000000002</v>
      </c>
      <c r="AB118" s="88">
        <v>59.333389699999998</v>
      </c>
      <c r="AC118" s="88">
        <v>7.5143050000000002</v>
      </c>
      <c r="AD118" s="88">
        <v>34.743658099999998</v>
      </c>
      <c r="AE118" s="88">
        <v>17.636754300000003</v>
      </c>
      <c r="AF118" s="88">
        <v>16.130461700000001</v>
      </c>
      <c r="AG118" s="88">
        <v>5.59863673</v>
      </c>
      <c r="AH118" s="88">
        <v>550.60015499999997</v>
      </c>
      <c r="AI118" s="88">
        <v>14.430817700000002</v>
      </c>
      <c r="AJ118" s="88">
        <v>92.77661599999999</v>
      </c>
      <c r="AK118" s="88">
        <v>3.3644866499999999</v>
      </c>
      <c r="AL118" s="88">
        <v>589.30567600000006</v>
      </c>
      <c r="AM118" s="88">
        <v>356.67472300000003</v>
      </c>
      <c r="AN118" s="88">
        <v>17.080744299999999</v>
      </c>
      <c r="AO118" s="88">
        <v>192.79457199999999</v>
      </c>
      <c r="AP118" s="89">
        <v>1.1747970700000001</v>
      </c>
      <c r="AQ118" s="88">
        <v>40.1020003</v>
      </c>
      <c r="AR118" s="88">
        <v>178.229793</v>
      </c>
      <c r="AS118" s="88">
        <v>22.9361845</v>
      </c>
      <c r="AT118" s="88">
        <v>147.70931200000001</v>
      </c>
    </row>
    <row r="119" spans="1:46" x14ac:dyDescent="0.3">
      <c r="A119" s="87" t="s">
        <v>97</v>
      </c>
      <c r="B119" s="87" t="s">
        <v>96</v>
      </c>
      <c r="C119" s="87" t="s">
        <v>155</v>
      </c>
      <c r="D119" s="87" t="s">
        <v>156</v>
      </c>
      <c r="E119" s="87" t="s">
        <v>75</v>
      </c>
      <c r="F119" s="87" t="s">
        <v>74</v>
      </c>
      <c r="G119" s="87" t="s">
        <v>77</v>
      </c>
      <c r="H119" s="88">
        <v>469.07720452700005</v>
      </c>
      <c r="I119" s="88">
        <v>232.74503908299999</v>
      </c>
      <c r="J119" s="88">
        <v>392.18755124599994</v>
      </c>
      <c r="K119" s="88">
        <v>7.4950829590000003</v>
      </c>
      <c r="L119" s="88">
        <v>71.578886820999998</v>
      </c>
      <c r="M119" s="88">
        <v>294.18610774000001</v>
      </c>
      <c r="N119" s="88">
        <v>71.067714459000015</v>
      </c>
      <c r="O119" s="88">
        <v>205.32947826999998</v>
      </c>
      <c r="P119" s="88">
        <v>115.180552353</v>
      </c>
      <c r="Q119" s="88">
        <v>74.60348864800001</v>
      </c>
      <c r="R119" s="88">
        <v>622.82345836100012</v>
      </c>
      <c r="S119" s="88">
        <v>98.212402561999994</v>
      </c>
      <c r="T119" s="88">
        <v>2405.141484749</v>
      </c>
      <c r="U119" s="88">
        <v>65.591796370000012</v>
      </c>
      <c r="V119" s="88">
        <v>70.719282097999994</v>
      </c>
      <c r="W119" s="88">
        <v>21.656931306999997</v>
      </c>
      <c r="X119" s="88">
        <v>280.46336254000005</v>
      </c>
      <c r="Y119" s="88">
        <v>13.37353246</v>
      </c>
      <c r="Z119" s="88">
        <v>286.64487434000006</v>
      </c>
      <c r="AA119" s="88">
        <v>226.82251494299999</v>
      </c>
      <c r="AB119" s="88">
        <v>316.22442545000001</v>
      </c>
      <c r="AC119" s="88">
        <v>123.79723674</v>
      </c>
      <c r="AD119" s="88">
        <v>15.398399167000001</v>
      </c>
      <c r="AE119" s="88">
        <v>512.83402572599994</v>
      </c>
      <c r="AF119" s="88">
        <v>56.085240405000008</v>
      </c>
      <c r="AG119" s="88">
        <v>41.442675068999996</v>
      </c>
      <c r="AH119" s="88">
        <v>132.73640287000003</v>
      </c>
      <c r="AI119" s="88">
        <v>21.784401240000001</v>
      </c>
      <c r="AJ119" s="88">
        <v>247.25087676999999</v>
      </c>
      <c r="AK119" s="88">
        <v>8.0752867909999981</v>
      </c>
      <c r="AL119" s="88">
        <v>240.75877580999997</v>
      </c>
      <c r="AM119" s="88">
        <v>329.74405275000004</v>
      </c>
      <c r="AN119" s="88">
        <v>236.41073240999998</v>
      </c>
      <c r="AO119" s="88">
        <v>198.17797694000001</v>
      </c>
      <c r="AP119" s="88">
        <v>63.165200716000001</v>
      </c>
      <c r="AQ119" s="88">
        <v>328.04017101100004</v>
      </c>
      <c r="AR119" s="88">
        <v>641.66849808000006</v>
      </c>
      <c r="AS119" s="88">
        <v>238.50975389299998</v>
      </c>
      <c r="AT119" s="88">
        <v>1976.90058335</v>
      </c>
    </row>
    <row r="120" spans="1:46" x14ac:dyDescent="0.3">
      <c r="A120" s="87" t="s">
        <v>94</v>
      </c>
      <c r="B120" s="87" t="s">
        <v>96</v>
      </c>
      <c r="C120" s="87" t="s">
        <v>102</v>
      </c>
      <c r="D120" s="87" t="s">
        <v>103</v>
      </c>
      <c r="E120" s="87" t="s">
        <v>53</v>
      </c>
      <c r="F120" s="87" t="s">
        <v>52</v>
      </c>
      <c r="G120" s="87" t="s">
        <v>77</v>
      </c>
      <c r="H120" s="88">
        <v>0.103975</v>
      </c>
      <c r="I120" s="88">
        <v>0.31156499999999998</v>
      </c>
      <c r="J120" s="88">
        <v>2.731665</v>
      </c>
      <c r="K120" s="88">
        <v>1.203595</v>
      </c>
      <c r="L120" s="88">
        <v>1.1056550000000001</v>
      </c>
      <c r="M120" s="88">
        <v>4.4605700000000006</v>
      </c>
      <c r="N120" s="88">
        <v>6.1129999999999997E-2</v>
      </c>
      <c r="O120" s="88">
        <v>1.6805650000000001</v>
      </c>
      <c r="P120" s="88">
        <v>0.58094500000000004</v>
      </c>
      <c r="Q120" s="88">
        <v>2.4379999999999999E-2</v>
      </c>
      <c r="R120" s="88">
        <v>1.2042550000000001</v>
      </c>
      <c r="S120" s="88">
        <v>7.3259999999999992E-2</v>
      </c>
      <c r="T120" s="88">
        <v>2.0288200000000001</v>
      </c>
      <c r="U120" s="88">
        <v>1.90524</v>
      </c>
      <c r="V120" s="88">
        <v>0.98309500000000005</v>
      </c>
      <c r="W120" s="88">
        <v>0.58662000000000003</v>
      </c>
      <c r="X120" s="88">
        <v>20.970874999999999</v>
      </c>
      <c r="Y120" s="88">
        <v>2.2670650000000001</v>
      </c>
      <c r="Z120" s="88">
        <v>0.98405500000000001</v>
      </c>
      <c r="AA120" s="88">
        <v>0.37293500000000002</v>
      </c>
      <c r="AB120" s="88">
        <v>1.7471299999999998</v>
      </c>
      <c r="AC120" s="88">
        <v>7.3380000000000001E-2</v>
      </c>
      <c r="AD120" s="88">
        <v>1.2523550000000001</v>
      </c>
      <c r="AE120" s="88">
        <v>0.96565000000000001</v>
      </c>
      <c r="AF120" s="88">
        <v>0.29901499999999998</v>
      </c>
      <c r="AG120" s="88">
        <v>0.21983999999999998</v>
      </c>
      <c r="AH120" s="88">
        <v>10.466774999999998</v>
      </c>
      <c r="AI120" s="88">
        <v>0.25652999999999998</v>
      </c>
      <c r="AJ120" s="88">
        <v>1.8083200000000001</v>
      </c>
      <c r="AK120" s="88">
        <v>0.11007</v>
      </c>
      <c r="AL120" s="88">
        <v>5.7728549999999998</v>
      </c>
      <c r="AM120" s="88">
        <v>6.0603999999999996</v>
      </c>
      <c r="AN120" s="88">
        <v>0.87948000000000004</v>
      </c>
      <c r="AO120" s="88">
        <v>3.3714599999999999</v>
      </c>
      <c r="AP120" s="88">
        <v>4.8820000000000002E-2</v>
      </c>
      <c r="AQ120" s="88">
        <v>0.81255500000000003</v>
      </c>
      <c r="AR120" s="88">
        <v>2.7239500000000003</v>
      </c>
      <c r="AS120" s="88">
        <v>0.37836999999999998</v>
      </c>
      <c r="AT120" s="88">
        <v>5.4256200000000003</v>
      </c>
    </row>
    <row r="121" spans="1:46" x14ac:dyDescent="0.3">
      <c r="A121" s="87" t="s">
        <v>97</v>
      </c>
      <c r="B121" s="87" t="s">
        <v>96</v>
      </c>
      <c r="C121" s="87" t="s">
        <v>100</v>
      </c>
      <c r="D121" s="87" t="s">
        <v>101</v>
      </c>
      <c r="E121" s="87" t="s">
        <v>53</v>
      </c>
      <c r="F121" s="87" t="s">
        <v>52</v>
      </c>
      <c r="G121" s="87" t="s">
        <v>77</v>
      </c>
      <c r="H121" s="88">
        <v>0.71689999999999998</v>
      </c>
      <c r="I121" s="88">
        <v>1.3139019999999999</v>
      </c>
      <c r="J121" s="88">
        <v>9.3028770000000005</v>
      </c>
      <c r="K121" s="88">
        <v>3.8900679999999999</v>
      </c>
      <c r="L121" s="88">
        <v>4.4859109999999998</v>
      </c>
      <c r="M121" s="88">
        <v>24.649760000000001</v>
      </c>
      <c r="N121" s="88">
        <v>0.26840900000000001</v>
      </c>
      <c r="O121" s="88">
        <v>5.5910909999999996</v>
      </c>
      <c r="P121" s="88">
        <v>2.0364930000000001</v>
      </c>
      <c r="Q121" s="88">
        <v>0.4219425</v>
      </c>
      <c r="R121" s="88">
        <v>3.7172550000000002</v>
      </c>
      <c r="S121" s="88">
        <v>0.1333665</v>
      </c>
      <c r="T121" s="88">
        <v>3.5967609999999999</v>
      </c>
      <c r="U121" s="88">
        <v>4.0184319999999998</v>
      </c>
      <c r="V121" s="88">
        <v>5.2558340000000001</v>
      </c>
      <c r="W121" s="88">
        <v>2.0979649999999999</v>
      </c>
      <c r="X121" s="88">
        <v>97.645790000000005</v>
      </c>
      <c r="Y121" s="88">
        <v>14.56504</v>
      </c>
      <c r="Z121" s="88">
        <v>2.623694</v>
      </c>
      <c r="AA121" s="88">
        <v>1.2775589999999999</v>
      </c>
      <c r="AB121" s="88">
        <v>3.9375399999999998</v>
      </c>
      <c r="AC121" s="88">
        <v>0.62501669999999998</v>
      </c>
      <c r="AD121" s="88">
        <v>3.3819560000000002</v>
      </c>
      <c r="AE121" s="88">
        <v>2.3922029999999999</v>
      </c>
      <c r="AF121" s="88">
        <v>1.2677389999999999</v>
      </c>
      <c r="AG121" s="88">
        <v>0.76474900000000001</v>
      </c>
      <c r="AH121" s="88">
        <v>43.96528</v>
      </c>
      <c r="AI121" s="88">
        <v>1.3220959999999999</v>
      </c>
      <c r="AJ121" s="88">
        <v>7.1023180000000004</v>
      </c>
      <c r="AK121" s="88">
        <v>0.678898</v>
      </c>
      <c r="AL121" s="88">
        <v>38.683480000000003</v>
      </c>
      <c r="AM121" s="88">
        <v>26.366209999999999</v>
      </c>
      <c r="AN121" s="88">
        <v>2.3757950000000001</v>
      </c>
      <c r="AO121" s="88">
        <v>14.94778</v>
      </c>
      <c r="AP121" s="88">
        <v>0.26948549999999999</v>
      </c>
      <c r="AQ121" s="88">
        <v>3.180269</v>
      </c>
      <c r="AR121" s="88">
        <v>11.410019999999999</v>
      </c>
      <c r="AS121" s="88">
        <v>1.8449580000000001</v>
      </c>
      <c r="AT121" s="88">
        <v>11.24912</v>
      </c>
    </row>
    <row r="122" spans="1:46" x14ac:dyDescent="0.3">
      <c r="A122" s="87" t="s">
        <v>97</v>
      </c>
      <c r="B122" s="87" t="s">
        <v>96</v>
      </c>
      <c r="C122" s="87" t="s">
        <v>102</v>
      </c>
      <c r="D122" s="87" t="s">
        <v>103</v>
      </c>
      <c r="E122" s="87" t="s">
        <v>53</v>
      </c>
      <c r="F122" s="87" t="s">
        <v>52</v>
      </c>
      <c r="G122" s="87" t="s">
        <v>77</v>
      </c>
      <c r="H122" s="88">
        <v>1.2360743628E-2</v>
      </c>
      <c r="I122" s="88">
        <v>3.0661464563999999E-2</v>
      </c>
      <c r="J122" s="89">
        <v>0.18444624778999999</v>
      </c>
      <c r="K122" s="88">
        <v>7.8004907590000006E-2</v>
      </c>
      <c r="L122" s="88">
        <v>0.11205657953000001</v>
      </c>
      <c r="M122" s="88">
        <v>0.43511003763</v>
      </c>
      <c r="N122" s="89">
        <v>4.9912471216999998E-3</v>
      </c>
      <c r="O122" s="88">
        <v>0.13844491851000001</v>
      </c>
      <c r="P122" s="89">
        <v>3.3771084196000001E-2</v>
      </c>
      <c r="Q122" s="88">
        <v>9.5191892839999997E-3</v>
      </c>
      <c r="R122" s="89">
        <v>5.3625310230000001E-2</v>
      </c>
      <c r="S122" s="89">
        <v>9.7174958610000007E-4</v>
      </c>
      <c r="T122" s="89">
        <v>8.6033406519999994E-2</v>
      </c>
      <c r="U122" s="88">
        <v>0.10096815156</v>
      </c>
      <c r="V122" s="88">
        <v>8.7577315619999999E-2</v>
      </c>
      <c r="W122" s="88">
        <v>4.0833899235000005E-2</v>
      </c>
      <c r="X122" s="88">
        <v>1.4996266359999999</v>
      </c>
      <c r="Y122" s="88">
        <v>0.24532216408999999</v>
      </c>
      <c r="Z122" s="88">
        <v>3.5829533983000005E-2</v>
      </c>
      <c r="AA122" s="88">
        <v>2.0666002101000003E-2</v>
      </c>
      <c r="AB122" s="88">
        <v>0.10680872903999999</v>
      </c>
      <c r="AC122" s="89">
        <v>1.2240242285000001E-2</v>
      </c>
      <c r="AD122" s="88">
        <v>7.7812134251000004E-2</v>
      </c>
      <c r="AE122" s="88">
        <v>4.9825349028000003E-2</v>
      </c>
      <c r="AF122" s="88">
        <v>3.3347206652E-2</v>
      </c>
      <c r="AG122" s="88">
        <v>1.7153451241000001E-2</v>
      </c>
      <c r="AH122" s="88">
        <v>0.78309734450000001</v>
      </c>
      <c r="AI122" s="88">
        <v>1.4366489647999999E-2</v>
      </c>
      <c r="AJ122" s="88">
        <v>0.14003043899000001</v>
      </c>
      <c r="AK122" s="88">
        <v>9.8506305449999991E-3</v>
      </c>
      <c r="AL122" s="88">
        <v>0.64793806099999995</v>
      </c>
      <c r="AM122" s="88">
        <v>0.55117334476000002</v>
      </c>
      <c r="AN122" s="88">
        <v>5.3030810531000006E-2</v>
      </c>
      <c r="AO122" s="88">
        <v>0.26227164294999999</v>
      </c>
      <c r="AP122" s="88">
        <v>3.30408966E-3</v>
      </c>
      <c r="AQ122" s="89">
        <v>6.4745202695000004E-2</v>
      </c>
      <c r="AR122" s="88">
        <v>0.19655634552000001</v>
      </c>
      <c r="AS122" s="89">
        <v>3.1546539855999998E-2</v>
      </c>
      <c r="AT122" s="88">
        <v>0.26478603010000001</v>
      </c>
    </row>
    <row r="123" spans="1:46" x14ac:dyDescent="0.3">
      <c r="A123" s="87" t="s">
        <v>94</v>
      </c>
      <c r="B123" s="87" t="s">
        <v>104</v>
      </c>
      <c r="C123" s="87" t="s">
        <v>105</v>
      </c>
      <c r="D123" s="87" t="s">
        <v>106</v>
      </c>
      <c r="E123" s="87" t="s">
        <v>57</v>
      </c>
      <c r="F123" s="87" t="s">
        <v>56</v>
      </c>
      <c r="G123" s="87" t="s">
        <v>77</v>
      </c>
      <c r="H123" s="88">
        <v>38.17568797012963</v>
      </c>
      <c r="I123" s="89">
        <v>3.9100198910044419</v>
      </c>
      <c r="J123" s="88">
        <v>25.826189571840608</v>
      </c>
      <c r="K123" s="88">
        <v>3.5196842754974096</v>
      </c>
      <c r="L123" s="89">
        <v>0.7461711934127776</v>
      </c>
      <c r="M123" s="88">
        <v>2.2007368512132208</v>
      </c>
      <c r="N123" s="88">
        <v>11.904822488268774</v>
      </c>
      <c r="O123" s="88">
        <v>0.82047183615340269</v>
      </c>
      <c r="P123" s="88">
        <v>20.563872453934284</v>
      </c>
      <c r="Q123" s="88">
        <v>1.1250728993218417</v>
      </c>
      <c r="R123" s="88">
        <v>27.774848311549274</v>
      </c>
      <c r="S123" s="89">
        <v>9.8999670153485226</v>
      </c>
      <c r="T123" s="88">
        <v>57.665924028905096</v>
      </c>
      <c r="U123" s="88">
        <v>1.2956842395525043</v>
      </c>
      <c r="V123" s="89">
        <v>0.63332723938023594</v>
      </c>
      <c r="W123" s="89">
        <v>0.32930379566286377</v>
      </c>
      <c r="X123" s="88">
        <v>0.97704907409685726</v>
      </c>
      <c r="Y123" s="89">
        <v>0.39427986275248456</v>
      </c>
      <c r="Z123" s="88">
        <v>6.4121960562845803</v>
      </c>
      <c r="AA123" s="88">
        <v>9.2697140337108355</v>
      </c>
      <c r="AB123" s="88">
        <v>3.7452724576551693</v>
      </c>
      <c r="AC123" s="88">
        <v>49.05484244361044</v>
      </c>
      <c r="AD123" s="89">
        <v>0.48251762399461651</v>
      </c>
      <c r="AE123" s="89">
        <v>6.8387654300832015</v>
      </c>
      <c r="AF123" s="89">
        <v>0.75155423866044502</v>
      </c>
      <c r="AG123" s="88">
        <v>1.4766757664538117</v>
      </c>
      <c r="AH123" s="88">
        <v>1.3493177959167217</v>
      </c>
      <c r="AI123" s="89">
        <v>0.44320475881663252</v>
      </c>
      <c r="AJ123" s="88">
        <v>5.9664810505758155</v>
      </c>
      <c r="AK123" s="88">
        <v>0.11255535431616974</v>
      </c>
      <c r="AL123" s="88">
        <v>2.4133537597644357</v>
      </c>
      <c r="AM123" s="88">
        <v>30.299383934988423</v>
      </c>
      <c r="AN123" s="88">
        <v>6.9467094662975866</v>
      </c>
      <c r="AO123" s="88">
        <v>1.7032288487690079</v>
      </c>
      <c r="AP123" s="89">
        <v>0.3080610497915145</v>
      </c>
      <c r="AQ123" s="88">
        <v>30.403695676811843</v>
      </c>
      <c r="AR123" s="88">
        <v>6.7345754356964731</v>
      </c>
      <c r="AS123" s="88">
        <v>73.200770301779201</v>
      </c>
      <c r="AT123" s="88">
        <v>24.791109852283512</v>
      </c>
    </row>
    <row r="124" spans="1:46" x14ac:dyDescent="0.3">
      <c r="A124" s="87" t="s">
        <v>94</v>
      </c>
      <c r="B124" s="87" t="s">
        <v>104</v>
      </c>
      <c r="C124" s="87" t="s">
        <v>107</v>
      </c>
      <c r="D124" s="87" t="s">
        <v>108</v>
      </c>
      <c r="E124" s="87" t="s">
        <v>57</v>
      </c>
      <c r="F124" s="87" t="s">
        <v>56</v>
      </c>
      <c r="G124" s="87" t="s">
        <v>77</v>
      </c>
      <c r="H124" s="85"/>
      <c r="I124" s="85"/>
      <c r="J124" s="88">
        <v>2.3034434178791891E-4</v>
      </c>
      <c r="K124" s="85"/>
      <c r="L124" s="88">
        <v>6.5302461276455018E-2</v>
      </c>
      <c r="M124" s="85"/>
      <c r="N124" s="85"/>
      <c r="O124" s="88">
        <v>6.6223879938271605E-4</v>
      </c>
      <c r="P124" s="88">
        <v>2.1594772710537922E-3</v>
      </c>
      <c r="Q124" s="85"/>
      <c r="R124" s="88">
        <v>4.7076708085317456E-2</v>
      </c>
      <c r="S124" s="85"/>
      <c r="T124" s="88">
        <v>1.6095296396604938E-2</v>
      </c>
      <c r="U124" s="88">
        <v>3.1960255455246921E-4</v>
      </c>
      <c r="V124" s="85"/>
      <c r="W124" s="85"/>
      <c r="X124" s="88">
        <v>3.9433797614638451</v>
      </c>
      <c r="Y124" s="88">
        <v>2.5625781170634916E-2</v>
      </c>
      <c r="Z124" s="88">
        <v>4.7220675755070546E-4</v>
      </c>
      <c r="AA124" s="88">
        <v>3.4551631757054671E-4</v>
      </c>
      <c r="AB124" s="85"/>
      <c r="AC124" s="85"/>
      <c r="AD124" s="88">
        <v>3.1240422502204594E-3</v>
      </c>
      <c r="AE124" s="85"/>
      <c r="AF124" s="85"/>
      <c r="AG124" s="85"/>
      <c r="AH124" s="88">
        <v>1.4684437863756617E-3</v>
      </c>
      <c r="AI124" s="88">
        <v>2.6489580467372134E-3</v>
      </c>
      <c r="AJ124" s="88">
        <v>1.048065597883598E-3</v>
      </c>
      <c r="AK124" s="85"/>
      <c r="AL124" s="88">
        <v>5.2979303670634914E-2</v>
      </c>
      <c r="AM124" s="88">
        <v>0.67893890288800696</v>
      </c>
      <c r="AN124" s="85"/>
      <c r="AO124" s="88">
        <v>1.5260300543430336E-3</v>
      </c>
      <c r="AP124" s="84"/>
      <c r="AQ124" s="88">
        <v>6.5360168948412698E-4</v>
      </c>
      <c r="AR124" s="88">
        <v>1.0250316723985891E-2</v>
      </c>
      <c r="AS124" s="88">
        <v>2.7094239087301587E-3</v>
      </c>
      <c r="AT124" s="88">
        <v>9.9047928957231059E-3</v>
      </c>
    </row>
    <row r="125" spans="1:46" x14ac:dyDescent="0.3">
      <c r="A125" s="87" t="s">
        <v>94</v>
      </c>
      <c r="B125" s="87" t="s">
        <v>104</v>
      </c>
      <c r="C125" s="87" t="s">
        <v>113</v>
      </c>
      <c r="D125" s="87" t="s">
        <v>114</v>
      </c>
      <c r="E125" s="87" t="s">
        <v>57</v>
      </c>
      <c r="F125" s="87" t="s">
        <v>56</v>
      </c>
      <c r="G125" s="87" t="s">
        <v>77</v>
      </c>
      <c r="H125" s="88">
        <v>0.47368161212246468</v>
      </c>
      <c r="I125" s="88">
        <v>0.19504537401662261</v>
      </c>
      <c r="J125" s="88">
        <v>1.3931809540713183</v>
      </c>
      <c r="K125" s="88">
        <v>1.5882257403823854</v>
      </c>
      <c r="L125" s="88">
        <v>0.87770392450044099</v>
      </c>
      <c r="M125" s="88">
        <v>6.4365023713128302</v>
      </c>
      <c r="N125" s="88">
        <v>0.20897710300286595</v>
      </c>
      <c r="O125" s="88">
        <v>1.2399312316409834</v>
      </c>
      <c r="P125" s="88">
        <v>0.51547699941247793</v>
      </c>
      <c r="Q125" s="88">
        <v>4.1795401321869485E-2</v>
      </c>
      <c r="R125" s="88">
        <v>1.3374537007708336</v>
      </c>
      <c r="S125" s="88">
        <v>9.7522682607363312E-2</v>
      </c>
      <c r="T125" s="88">
        <v>1.3931809540713183</v>
      </c>
      <c r="U125" s="88">
        <v>0.84984006673357571</v>
      </c>
      <c r="V125" s="88">
        <v>0.68265872329651667</v>
      </c>
      <c r="W125" s="88">
        <v>0.33436345642493392</v>
      </c>
      <c r="X125" s="88">
        <v>62.191597028957226</v>
      </c>
      <c r="Y125" s="88">
        <v>2.6470440999063052</v>
      </c>
      <c r="Z125" s="88">
        <v>0.44581791852799829</v>
      </c>
      <c r="AA125" s="88">
        <v>0.3204313432464726</v>
      </c>
      <c r="AB125" s="88">
        <v>1.1702719202588183</v>
      </c>
      <c r="AC125" s="88">
        <v>0.59906790227689599</v>
      </c>
      <c r="AD125" s="88">
        <v>0.47368161212246468</v>
      </c>
      <c r="AE125" s="88">
        <v>0.55727217973070986</v>
      </c>
      <c r="AF125" s="88">
        <v>0.19504537401662261</v>
      </c>
      <c r="AG125" s="88">
        <v>6.9659037088613332E-2</v>
      </c>
      <c r="AH125" s="88">
        <v>10.880742288023587</v>
      </c>
      <c r="AI125" s="88">
        <v>0.25077252055423283</v>
      </c>
      <c r="AJ125" s="88">
        <v>2.0061814690321866</v>
      </c>
      <c r="AK125" s="88">
        <v>4.1795401321869485E-2</v>
      </c>
      <c r="AL125" s="88">
        <v>10.838945892094356</v>
      </c>
      <c r="AM125" s="88">
        <v>10.755355965574292</v>
      </c>
      <c r="AN125" s="88">
        <v>0.37615901275363761</v>
      </c>
      <c r="AO125" s="88">
        <v>2.8002954766832011</v>
      </c>
      <c r="AP125" s="85"/>
      <c r="AQ125" s="88">
        <v>1.0030903204266977</v>
      </c>
      <c r="AR125" s="88">
        <v>4.6671584636100087</v>
      </c>
      <c r="AS125" s="88">
        <v>0.91949937954629635</v>
      </c>
      <c r="AT125" s="88">
        <v>3.8591112168529533</v>
      </c>
    </row>
    <row r="126" spans="1:46" x14ac:dyDescent="0.3">
      <c r="A126" s="87" t="s">
        <v>94</v>
      </c>
      <c r="B126" s="87" t="s">
        <v>104</v>
      </c>
      <c r="C126" s="87" t="s">
        <v>115</v>
      </c>
      <c r="D126" s="87" t="s">
        <v>116</v>
      </c>
      <c r="E126" s="87" t="s">
        <v>57</v>
      </c>
      <c r="F126" s="87" t="s">
        <v>56</v>
      </c>
      <c r="G126" s="87" t="s">
        <v>77</v>
      </c>
      <c r="H126" s="88">
        <v>0.38075208719514991</v>
      </c>
      <c r="I126" s="88">
        <v>0.47274573475288467</v>
      </c>
      <c r="J126" s="88">
        <v>11.531819638987873</v>
      </c>
      <c r="K126" s="88">
        <v>4.5975590956944217</v>
      </c>
      <c r="L126" s="88">
        <v>3.2493515783530977</v>
      </c>
      <c r="M126" s="88">
        <v>33.933493710081237</v>
      </c>
      <c r="N126" s="88">
        <v>8.6753199465185421E-2</v>
      </c>
      <c r="O126" s="88">
        <v>4.25076364330506</v>
      </c>
      <c r="P126" s="88">
        <v>1.985633216178869</v>
      </c>
      <c r="Q126" s="88">
        <v>0.35638093882432642</v>
      </c>
      <c r="R126" s="88">
        <v>7.0239214937030647</v>
      </c>
      <c r="S126" s="88">
        <v>0.15929281414489749</v>
      </c>
      <c r="T126" s="88">
        <v>2.8418228121202382</v>
      </c>
      <c r="U126" s="88">
        <v>2.6364785657379408</v>
      </c>
      <c r="V126" s="88">
        <v>4.9157873343510472</v>
      </c>
      <c r="W126" s="88">
        <v>5.3421579256529546</v>
      </c>
      <c r="X126" s="88">
        <v>126.17104455056989</v>
      </c>
      <c r="Y126" s="88">
        <v>17.979588210274137</v>
      </c>
      <c r="Z126" s="88">
        <v>3.5769087036220562</v>
      </c>
      <c r="AA126" s="88">
        <v>1.035690388584336</v>
      </c>
      <c r="AB126" s="88">
        <v>3.0952625074388673</v>
      </c>
      <c r="AC126" s="88">
        <v>0.19687270282621033</v>
      </c>
      <c r="AD126" s="88">
        <v>2.7228006680156307</v>
      </c>
      <c r="AE126" s="88">
        <v>1.3791490486534501</v>
      </c>
      <c r="AF126" s="88">
        <v>0.6161020469384767</v>
      </c>
      <c r="AG126" s="88">
        <v>0.51822201345222441</v>
      </c>
      <c r="AH126" s="88">
        <v>78.528057239257038</v>
      </c>
      <c r="AI126" s="88">
        <v>1.8627349457765874</v>
      </c>
      <c r="AJ126" s="88">
        <v>7.7796851342773818</v>
      </c>
      <c r="AK126" s="88">
        <v>0.56929756487502203</v>
      </c>
      <c r="AL126" s="88">
        <v>37.488185607619826</v>
      </c>
      <c r="AM126" s="88">
        <v>19.014314907552581</v>
      </c>
      <c r="AN126" s="88">
        <v>1.3913541803465941</v>
      </c>
      <c r="AO126" s="88">
        <v>19.282573828653547</v>
      </c>
      <c r="AP126" s="88">
        <v>0.10218717396931216</v>
      </c>
      <c r="AQ126" s="88">
        <v>3.5468669238763564</v>
      </c>
      <c r="AR126" s="88">
        <v>12.967297435754629</v>
      </c>
      <c r="AS126" s="88">
        <v>4.1146928395013456</v>
      </c>
      <c r="AT126" s="88">
        <v>7.7456576560787607</v>
      </c>
    </row>
    <row r="127" spans="1:46" x14ac:dyDescent="0.3">
      <c r="A127" s="87" t="s">
        <v>94</v>
      </c>
      <c r="B127" s="87" t="s">
        <v>104</v>
      </c>
      <c r="C127" s="87" t="s">
        <v>117</v>
      </c>
      <c r="D127" s="87" t="s">
        <v>118</v>
      </c>
      <c r="E127" s="87" t="s">
        <v>57</v>
      </c>
      <c r="F127" s="87" t="s">
        <v>56</v>
      </c>
      <c r="G127" s="87" t="s">
        <v>77</v>
      </c>
      <c r="H127" s="89">
        <v>0.19192780957798725</v>
      </c>
      <c r="I127" s="89">
        <v>0.1303516262419202</v>
      </c>
      <c r="J127" s="88">
        <v>1.1800418412453704</v>
      </c>
      <c r="K127" s="89">
        <v>0.7215701685652558</v>
      </c>
      <c r="L127" s="88">
        <v>0.52856011108179013</v>
      </c>
      <c r="M127" s="89">
        <v>4.5229101202259692</v>
      </c>
      <c r="N127" s="89">
        <v>4.0879785397597006E-2</v>
      </c>
      <c r="O127" s="88">
        <v>2.2194017203979275</v>
      </c>
      <c r="P127" s="88">
        <v>0.12428446740285491</v>
      </c>
      <c r="Q127" s="89">
        <v>5.9405940810328482E-2</v>
      </c>
      <c r="R127" s="88">
        <v>0.4862468928844797</v>
      </c>
      <c r="S127" s="89">
        <v>6.7846863775456335E-3</v>
      </c>
      <c r="T127" s="88">
        <v>0.89761381960130071</v>
      </c>
      <c r="U127" s="88">
        <v>0.99621353602094354</v>
      </c>
      <c r="V127" s="89">
        <v>0.32311044708084213</v>
      </c>
      <c r="W127" s="89">
        <v>0.29309737384225087</v>
      </c>
      <c r="X127" s="88">
        <v>33.060682395174169</v>
      </c>
      <c r="Y127" s="88">
        <v>1.1869808092078926</v>
      </c>
      <c r="Z127" s="88">
        <v>0.20703428946154098</v>
      </c>
      <c r="AA127" s="88">
        <v>0.24421619059499552</v>
      </c>
      <c r="AB127" s="89">
        <v>0.90889251042405206</v>
      </c>
      <c r="AC127" s="89">
        <v>3.6953657753984785E-2</v>
      </c>
      <c r="AD127" s="88">
        <v>0.526832988058201</v>
      </c>
      <c r="AE127" s="89">
        <v>0.20216429148463408</v>
      </c>
      <c r="AF127" s="89">
        <v>0.20029169379044312</v>
      </c>
      <c r="AG127" s="89">
        <v>0.12327178941361333</v>
      </c>
      <c r="AH127" s="88">
        <v>6.7872583310141081</v>
      </c>
      <c r="AI127" s="88">
        <v>7.834295277870372E-2</v>
      </c>
      <c r="AJ127" s="88">
        <v>1.6114399920958995</v>
      </c>
      <c r="AK127" s="89">
        <v>8.9802038131999565E-2</v>
      </c>
      <c r="AL127" s="88">
        <v>15.703073877353395</v>
      </c>
      <c r="AM127" s="88">
        <v>5.5866115140619481</v>
      </c>
      <c r="AN127" s="89">
        <v>0.55925760739351849</v>
      </c>
      <c r="AO127" s="88">
        <v>1.3483975731229059</v>
      </c>
      <c r="AP127" s="89">
        <v>2.7000081683898808E-2</v>
      </c>
      <c r="AQ127" s="88">
        <v>0.66240026453328937</v>
      </c>
      <c r="AR127" s="88">
        <v>2.3923374981058205</v>
      </c>
      <c r="AS127" s="88">
        <v>0.27512149064270286</v>
      </c>
      <c r="AT127" s="88">
        <v>2.6647800383463407</v>
      </c>
    </row>
    <row r="128" spans="1:46" x14ac:dyDescent="0.3">
      <c r="A128" s="87" t="s">
        <v>94</v>
      </c>
      <c r="B128" s="87" t="s">
        <v>104</v>
      </c>
      <c r="C128" s="87" t="s">
        <v>119</v>
      </c>
      <c r="D128" s="87" t="s">
        <v>120</v>
      </c>
      <c r="E128" s="87" t="s">
        <v>57</v>
      </c>
      <c r="F128" s="87" t="s">
        <v>56</v>
      </c>
      <c r="G128" s="87" t="s">
        <v>77</v>
      </c>
      <c r="H128" s="88">
        <v>0.6076946770690036</v>
      </c>
      <c r="I128" s="88">
        <v>0.7623046952006175</v>
      </c>
      <c r="J128" s="88">
        <v>11.46543023004266</v>
      </c>
      <c r="K128" s="88">
        <v>3.2563938776215822</v>
      </c>
      <c r="L128" s="88">
        <v>4.7212566651384469</v>
      </c>
      <c r="M128" s="88">
        <v>27.906931707991621</v>
      </c>
      <c r="N128" s="88">
        <v>0.42488523452050259</v>
      </c>
      <c r="O128" s="88">
        <v>3.4745723934509254</v>
      </c>
      <c r="P128" s="88">
        <v>0.95897474410218253</v>
      </c>
      <c r="Q128" s="88">
        <v>0.17057845440564376</v>
      </c>
      <c r="R128" s="88">
        <v>2.4699217896204577</v>
      </c>
      <c r="S128" s="88">
        <v>5.650520444543651E-2</v>
      </c>
      <c r="T128" s="88">
        <v>2.6325455705630612</v>
      </c>
      <c r="U128" s="88">
        <v>3.345899036608575</v>
      </c>
      <c r="V128" s="88">
        <v>6.6517741574142422</v>
      </c>
      <c r="W128" s="88">
        <v>2.491013021642746</v>
      </c>
      <c r="X128" s="88">
        <v>239.12076577239861</v>
      </c>
      <c r="Y128" s="88">
        <v>23.77591955968618</v>
      </c>
      <c r="Z128" s="88">
        <v>2.6085319037382049</v>
      </c>
      <c r="AA128" s="88">
        <v>0.7425455052733686</v>
      </c>
      <c r="AB128" s="88">
        <v>3.2153430400367058</v>
      </c>
      <c r="AC128" s="88">
        <v>0.57759988628031289</v>
      </c>
      <c r="AD128" s="88">
        <v>3.0381933781308414</v>
      </c>
      <c r="AE128" s="88">
        <v>1.2399775848263888</v>
      </c>
      <c r="AF128" s="88">
        <v>0.97628057401730606</v>
      </c>
      <c r="AG128" s="88">
        <v>0.64226208422178122</v>
      </c>
      <c r="AH128" s="88">
        <v>82.704095502208972</v>
      </c>
      <c r="AI128" s="88">
        <v>3.6719589407533726</v>
      </c>
      <c r="AJ128" s="88">
        <v>6.7156006310594138</v>
      </c>
      <c r="AK128" s="88">
        <v>0.54735450828703724</v>
      </c>
      <c r="AL128" s="88">
        <v>79.141788462009472</v>
      </c>
      <c r="AM128" s="88">
        <v>28.47870712979509</v>
      </c>
      <c r="AN128" s="88">
        <v>1.1710816222514331</v>
      </c>
      <c r="AO128" s="88">
        <v>17.323838572431661</v>
      </c>
      <c r="AP128" s="88">
        <v>0.41421295622839505</v>
      </c>
      <c r="AQ128" s="88">
        <v>2.883878935058223</v>
      </c>
      <c r="AR128" s="88">
        <v>15.520137615898586</v>
      </c>
      <c r="AS128" s="88">
        <v>1.1306425163155864</v>
      </c>
      <c r="AT128" s="88">
        <v>11.641708686126986</v>
      </c>
    </row>
    <row r="129" spans="1:46" x14ac:dyDescent="0.3">
      <c r="A129" s="87" t="s">
        <v>94</v>
      </c>
      <c r="B129" s="87" t="s">
        <v>104</v>
      </c>
      <c r="C129" s="87" t="s">
        <v>121</v>
      </c>
      <c r="D129" s="87" t="s">
        <v>122</v>
      </c>
      <c r="E129" s="87" t="s">
        <v>57</v>
      </c>
      <c r="F129" s="87" t="s">
        <v>56</v>
      </c>
      <c r="G129" s="87" t="s">
        <v>77</v>
      </c>
      <c r="H129" s="88">
        <v>0.1444663452077822</v>
      </c>
      <c r="I129" s="88">
        <v>0.10296345093805115</v>
      </c>
      <c r="J129" s="85"/>
      <c r="K129" s="88">
        <v>9.5628308793540576E-2</v>
      </c>
      <c r="L129" s="88">
        <v>0.8265551035383597</v>
      </c>
      <c r="M129" s="88">
        <v>6.4533112297398582E-2</v>
      </c>
      <c r="N129" s="85"/>
      <c r="O129" s="88">
        <v>1.7043251972883597</v>
      </c>
      <c r="P129" s="85"/>
      <c r="Q129" s="88">
        <v>0.14089698881690915</v>
      </c>
      <c r="R129" s="85"/>
      <c r="S129" s="85"/>
      <c r="T129" s="85"/>
      <c r="U129" s="88">
        <v>0.88197710641644633</v>
      </c>
      <c r="V129" s="88">
        <v>9.8876342887676362E-5</v>
      </c>
      <c r="W129" s="88">
        <v>0.27985845217482364</v>
      </c>
      <c r="X129" s="88">
        <v>0.24895458676146381</v>
      </c>
      <c r="Y129" s="88">
        <v>3.5247072371141975E-4</v>
      </c>
      <c r="Z129" s="88">
        <v>2.1045355680632719E-4</v>
      </c>
      <c r="AA129" s="88">
        <v>3.4741488805335098E-2</v>
      </c>
      <c r="AB129" s="88">
        <v>1.2733927774559084</v>
      </c>
      <c r="AC129" s="85"/>
      <c r="AD129" s="88">
        <v>0.19081953441964289</v>
      </c>
      <c r="AE129" s="88">
        <v>0.48233327045745156</v>
      </c>
      <c r="AF129" s="88">
        <v>9.2489470814263675E-2</v>
      </c>
      <c r="AG129" s="88">
        <v>6.214978264902998E-5</v>
      </c>
      <c r="AH129" s="88">
        <v>0.88681136573633157</v>
      </c>
      <c r="AI129" s="88">
        <v>8.8630111923831582E-5</v>
      </c>
      <c r="AJ129" s="88">
        <v>7.9083179126212516E-2</v>
      </c>
      <c r="AK129" s="88">
        <v>0.21125217532308202</v>
      </c>
      <c r="AL129" s="88">
        <v>0.44437460783840388</v>
      </c>
      <c r="AM129" s="88">
        <v>2.7408707424272488E-5</v>
      </c>
      <c r="AN129" s="88">
        <v>1.1484074364803791</v>
      </c>
      <c r="AO129" s="88">
        <v>0.21887116224129183</v>
      </c>
      <c r="AP129" s="89">
        <v>8.9665292767746925E-5</v>
      </c>
      <c r="AQ129" s="85"/>
      <c r="AR129" s="88">
        <v>2.18444201010582E-2</v>
      </c>
      <c r="AS129" s="85"/>
      <c r="AT129" s="88">
        <v>0.75786491416997348</v>
      </c>
    </row>
    <row r="130" spans="1:46" x14ac:dyDescent="0.3">
      <c r="A130" s="87" t="s">
        <v>94</v>
      </c>
      <c r="B130" s="87" t="s">
        <v>104</v>
      </c>
      <c r="C130" s="87" t="s">
        <v>123</v>
      </c>
      <c r="D130" s="87" t="s">
        <v>124</v>
      </c>
      <c r="E130" s="87" t="s">
        <v>57</v>
      </c>
      <c r="F130" s="87" t="s">
        <v>56</v>
      </c>
      <c r="G130" s="87" t="s">
        <v>77</v>
      </c>
      <c r="H130" s="88">
        <v>0.18573522945546742</v>
      </c>
      <c r="I130" s="85"/>
      <c r="J130" s="88">
        <v>0.23283879956272044</v>
      </c>
      <c r="K130" s="88">
        <v>0.1054441091946649</v>
      </c>
      <c r="L130" s="85"/>
      <c r="M130" s="88">
        <v>0.2599566958497575</v>
      </c>
      <c r="N130" s="88">
        <v>1.1758520834325395E-3</v>
      </c>
      <c r="O130" s="88">
        <v>0.1098975130146605</v>
      </c>
      <c r="P130" s="88">
        <v>3.0482937884501769E-2</v>
      </c>
      <c r="Q130" s="88">
        <v>3.8864583796825399E-3</v>
      </c>
      <c r="R130" s="88">
        <v>0.15800264923203264</v>
      </c>
      <c r="S130" s="85"/>
      <c r="T130" s="88">
        <v>8.8831485516644632E-2</v>
      </c>
      <c r="U130" s="88">
        <v>1.8440868372795416E-4</v>
      </c>
      <c r="V130" s="85"/>
      <c r="W130" s="85"/>
      <c r="X130" s="88">
        <v>0.20151302821362435</v>
      </c>
      <c r="Y130" s="85"/>
      <c r="Z130" s="88">
        <v>2.0810419238139331E-2</v>
      </c>
      <c r="AA130" s="88">
        <v>0.38294493456283063</v>
      </c>
      <c r="AB130" s="88">
        <v>7.6729839747905662E-2</v>
      </c>
      <c r="AC130" s="88">
        <v>0.18728977274195327</v>
      </c>
      <c r="AD130" s="85"/>
      <c r="AE130" s="85"/>
      <c r="AF130" s="85"/>
      <c r="AG130" s="88">
        <v>4.1244180701653443E-4</v>
      </c>
      <c r="AH130" s="88">
        <v>0.12657377861044977</v>
      </c>
      <c r="AI130" s="85"/>
      <c r="AJ130" s="88">
        <v>3.805150198357584E-2</v>
      </c>
      <c r="AK130" s="88">
        <v>0.11179141875981043</v>
      </c>
      <c r="AL130" s="88">
        <v>0.20573272621252206</v>
      </c>
      <c r="AM130" s="88">
        <v>0.32323667736100081</v>
      </c>
      <c r="AN130" s="88">
        <v>2.0017252380665783E-2</v>
      </c>
      <c r="AO130" s="88">
        <v>8.6648234397927695E-2</v>
      </c>
      <c r="AP130" s="85"/>
      <c r="AQ130" s="88">
        <v>2.926148832018298E-2</v>
      </c>
      <c r="AR130" s="88">
        <v>2.4542216899063052E-2</v>
      </c>
      <c r="AS130" s="88">
        <v>2.3578523088492058E-2</v>
      </c>
      <c r="AT130" s="88">
        <v>3.1698446349063054E-2</v>
      </c>
    </row>
    <row r="131" spans="1:46" x14ac:dyDescent="0.3">
      <c r="A131" s="87" t="s">
        <v>94</v>
      </c>
      <c r="B131" s="87" t="s">
        <v>104</v>
      </c>
      <c r="C131" s="87" t="s">
        <v>125</v>
      </c>
      <c r="D131" s="87" t="s">
        <v>126</v>
      </c>
      <c r="E131" s="87" t="s">
        <v>57</v>
      </c>
      <c r="F131" s="87" t="s">
        <v>56</v>
      </c>
      <c r="G131" s="87" t="s">
        <v>77</v>
      </c>
      <c r="H131" s="88">
        <v>0.28298553190586423</v>
      </c>
      <c r="I131" s="88">
        <v>0.56597080262896837</v>
      </c>
      <c r="J131" s="88">
        <v>1.1716803198434744</v>
      </c>
      <c r="K131" s="88">
        <v>5.0474663722718258</v>
      </c>
      <c r="L131" s="88">
        <v>3.5595990219907412</v>
      </c>
      <c r="M131" s="88">
        <v>3.3428438035879631</v>
      </c>
      <c r="N131" s="88">
        <v>19.948293650793651</v>
      </c>
      <c r="O131" s="88">
        <v>3.3571570136739415</v>
      </c>
      <c r="P131" s="88">
        <v>0.8489564806139771</v>
      </c>
      <c r="Q131" s="88">
        <v>11.246561948853614</v>
      </c>
      <c r="R131" s="88">
        <v>0.28298553190586423</v>
      </c>
      <c r="S131" s="88">
        <v>0.53947872348434756</v>
      </c>
      <c r="T131" s="88">
        <v>3.0598577130842148</v>
      </c>
      <c r="U131" s="88">
        <v>4.8042210869157849</v>
      </c>
      <c r="V131" s="88">
        <v>0.64544701217482381</v>
      </c>
      <c r="W131" s="88">
        <v>3.6166126854552463</v>
      </c>
      <c r="X131" s="88">
        <v>5.3586593222993839</v>
      </c>
      <c r="Y131" s="88">
        <v>1.1451882497376542</v>
      </c>
      <c r="Z131" s="88">
        <v>4.8480568330081555</v>
      </c>
      <c r="AA131" s="88">
        <v>5.6439619733884472</v>
      </c>
      <c r="AB131" s="88">
        <v>3.0904478689307755</v>
      </c>
      <c r="AC131" s="88">
        <v>1.3884361974845683</v>
      </c>
      <c r="AD131" s="88">
        <v>2.2109009381834217</v>
      </c>
      <c r="AE131" s="88">
        <v>1.9279155635956788</v>
      </c>
      <c r="AF131" s="88">
        <v>2.7238871468805113</v>
      </c>
      <c r="AG131" s="88">
        <v>7.353079362814154</v>
      </c>
      <c r="AH131" s="88">
        <v>3.0020539698522928</v>
      </c>
      <c r="AI131" s="88">
        <v>1.1319421768761022</v>
      </c>
      <c r="AJ131" s="88">
        <v>5.4171226223544959</v>
      </c>
      <c r="AK131" s="88">
        <v>8.4100633537753513</v>
      </c>
      <c r="AL131" s="88">
        <v>3.4753042494653879</v>
      </c>
      <c r="AM131" s="88">
        <v>2.5733614369543649</v>
      </c>
      <c r="AN131" s="88">
        <v>3.9537182203417101</v>
      </c>
      <c r="AO131" s="88">
        <v>1.697913391047178</v>
      </c>
      <c r="AP131" s="85"/>
      <c r="AQ131" s="88">
        <v>2.313364200962301</v>
      </c>
      <c r="AR131" s="88">
        <v>3.3224057875330688</v>
      </c>
      <c r="AS131" s="88">
        <v>3.9738128637566143E-2</v>
      </c>
      <c r="AT131" s="88">
        <v>2.8487446865134474</v>
      </c>
    </row>
    <row r="132" spans="1:46" x14ac:dyDescent="0.3">
      <c r="A132" s="87" t="s">
        <v>94</v>
      </c>
      <c r="B132" s="87" t="s">
        <v>96</v>
      </c>
      <c r="C132" s="87" t="s">
        <v>41</v>
      </c>
      <c r="D132" s="87" t="s">
        <v>40</v>
      </c>
      <c r="E132" s="87" t="s">
        <v>41</v>
      </c>
      <c r="F132" s="87" t="s">
        <v>40</v>
      </c>
      <c r="G132" s="87" t="s">
        <v>77</v>
      </c>
      <c r="H132" s="88">
        <v>110.68710000055795</v>
      </c>
      <c r="I132" s="88">
        <v>0.30791250003518994</v>
      </c>
      <c r="J132" s="88">
        <v>133.86684</v>
      </c>
      <c r="K132" s="88">
        <v>23.762684999983424</v>
      </c>
      <c r="L132" s="88">
        <v>1.5213299999999996</v>
      </c>
      <c r="M132" s="85"/>
      <c r="N132" s="88">
        <v>456.36532049367122</v>
      </c>
      <c r="O132" s="85"/>
      <c r="P132" s="88">
        <v>43.839372499999996</v>
      </c>
      <c r="Q132" s="85"/>
      <c r="R132" s="88">
        <v>175.64199727303739</v>
      </c>
      <c r="S132" s="88">
        <v>87.767004393219736</v>
      </c>
      <c r="T132" s="88">
        <v>301.17478374816272</v>
      </c>
      <c r="U132" s="88">
        <v>5.2164000000000001</v>
      </c>
      <c r="V132" s="88">
        <v>4.5639899999999987</v>
      </c>
      <c r="W132" s="85"/>
      <c r="X132" s="88">
        <v>11.351759999999999</v>
      </c>
      <c r="Y132" s="85"/>
      <c r="Z132" s="88">
        <v>24.647854999993065</v>
      </c>
      <c r="AA132" s="88">
        <v>34.107700000000001</v>
      </c>
      <c r="AB132" s="88">
        <v>6.73773</v>
      </c>
      <c r="AC132" s="88">
        <v>28.879497499999996</v>
      </c>
      <c r="AD132" s="85"/>
      <c r="AE132" s="88">
        <v>30.025850000000005</v>
      </c>
      <c r="AF132" s="85"/>
      <c r="AG132" s="88">
        <v>4.4327924999999997</v>
      </c>
      <c r="AH132" s="85"/>
      <c r="AI132" s="88">
        <v>3.0426599999999993</v>
      </c>
      <c r="AJ132" s="85"/>
      <c r="AK132" s="85"/>
      <c r="AL132" s="88">
        <v>2.6082000000000001</v>
      </c>
      <c r="AM132" s="88">
        <v>23.478299999999997</v>
      </c>
      <c r="AN132" s="88">
        <v>5.780594999999999</v>
      </c>
      <c r="AO132" s="88">
        <v>7.6066499999999984</v>
      </c>
      <c r="AP132" s="85"/>
      <c r="AQ132" s="88">
        <v>682.08744746718332</v>
      </c>
      <c r="AR132" s="88">
        <v>10.264889999999999</v>
      </c>
      <c r="AS132" s="88">
        <v>359.2894949573344</v>
      </c>
      <c r="AT132" s="88">
        <v>646.11878249999961</v>
      </c>
    </row>
    <row r="133" spans="1:46" x14ac:dyDescent="0.3">
      <c r="A133" s="87" t="s">
        <v>94</v>
      </c>
      <c r="B133" s="87" t="s">
        <v>96</v>
      </c>
      <c r="C133" s="87" t="s">
        <v>65</v>
      </c>
      <c r="D133" s="87" t="s">
        <v>64</v>
      </c>
      <c r="E133" s="87" t="s">
        <v>65</v>
      </c>
      <c r="F133" s="87" t="s">
        <v>64</v>
      </c>
      <c r="G133" s="87" t="s">
        <v>77</v>
      </c>
      <c r="H133" s="88">
        <v>3.5651447890193699</v>
      </c>
      <c r="I133" s="88">
        <v>5.4711414202557389</v>
      </c>
      <c r="J133" s="89">
        <v>40.010381319131206</v>
      </c>
      <c r="K133" s="88">
        <v>23.650113515435901</v>
      </c>
      <c r="L133" s="88">
        <v>27.21211916672517</v>
      </c>
      <c r="M133" s="88">
        <v>130.9367548403323</v>
      </c>
      <c r="N133" s="89">
        <v>1.2810950715126901</v>
      </c>
      <c r="O133" s="88">
        <v>31.714435350157249</v>
      </c>
      <c r="P133" s="89">
        <v>10.3786768993437</v>
      </c>
      <c r="Q133" s="88">
        <v>2.7755007373780303</v>
      </c>
      <c r="R133" s="89">
        <v>16.10029533871031</v>
      </c>
      <c r="S133" s="89">
        <v>0.76784030942577464</v>
      </c>
      <c r="T133" s="89">
        <v>21.836671763248201</v>
      </c>
      <c r="U133" s="88">
        <v>24.939866481024612</v>
      </c>
      <c r="V133" s="88">
        <v>31.92097691902012</v>
      </c>
      <c r="W133" s="88">
        <v>15.370386144818109</v>
      </c>
      <c r="X133" s="88">
        <v>434.33249268186501</v>
      </c>
      <c r="Y133" s="88">
        <v>67.6456431500593</v>
      </c>
      <c r="Z133" s="88">
        <v>13.249338031858301</v>
      </c>
      <c r="AA133" s="88">
        <v>6.3443503415781297</v>
      </c>
      <c r="AB133" s="88">
        <v>26.735645452678799</v>
      </c>
      <c r="AC133" s="89">
        <v>3.7003781685117203</v>
      </c>
      <c r="AD133" s="88">
        <v>27.372987179452331</v>
      </c>
      <c r="AE133" s="88">
        <v>14.1270980671977</v>
      </c>
      <c r="AF133" s="88">
        <v>11.643176009369384</v>
      </c>
      <c r="AG133" s="88">
        <v>7.0870269537518196</v>
      </c>
      <c r="AH133" s="88">
        <v>199.838840860483</v>
      </c>
      <c r="AI133" s="88">
        <v>11.677038357695569</v>
      </c>
      <c r="AJ133" s="88">
        <v>40.482048325271172</v>
      </c>
      <c r="AK133" s="88">
        <v>4.5160084864056929</v>
      </c>
      <c r="AL133" s="88">
        <v>181.41353325059799</v>
      </c>
      <c r="AM133" s="88">
        <v>105.69058463317</v>
      </c>
      <c r="AN133" s="88">
        <v>14.4224596608806</v>
      </c>
      <c r="AO133" s="88">
        <v>87.719170989652199</v>
      </c>
      <c r="AP133" s="88">
        <v>2.0583154485352608</v>
      </c>
      <c r="AQ133" s="89">
        <v>12.656977873396531</v>
      </c>
      <c r="AR133" s="88">
        <v>64.456971187129895</v>
      </c>
      <c r="AS133" s="89">
        <v>7.3627482278361454</v>
      </c>
      <c r="AT133" s="88">
        <v>50.427084020517292</v>
      </c>
    </row>
    <row r="134" spans="1:46" x14ac:dyDescent="0.3">
      <c r="A134" s="87" t="s">
        <v>97</v>
      </c>
      <c r="B134" s="87" t="s">
        <v>96</v>
      </c>
      <c r="C134" s="87" t="s">
        <v>65</v>
      </c>
      <c r="D134" s="87" t="s">
        <v>64</v>
      </c>
      <c r="E134" s="87" t="s">
        <v>65</v>
      </c>
      <c r="F134" s="87" t="s">
        <v>64</v>
      </c>
      <c r="G134" s="87" t="s">
        <v>77</v>
      </c>
      <c r="H134" s="88">
        <v>3.0982512300000002</v>
      </c>
      <c r="I134" s="89">
        <v>0.59279128199999997</v>
      </c>
      <c r="J134" s="88">
        <v>7.6284291899999994</v>
      </c>
      <c r="K134" s="88">
        <v>8.3827592000000006</v>
      </c>
      <c r="L134" s="89">
        <v>10.7584085</v>
      </c>
      <c r="M134" s="88">
        <v>24.889464200000003</v>
      </c>
      <c r="N134" s="88">
        <v>0.59369905000000001</v>
      </c>
      <c r="O134" s="88">
        <v>12.469800299999999</v>
      </c>
      <c r="P134" s="88">
        <v>4.0772789999999999</v>
      </c>
      <c r="Q134" s="88">
        <v>3.20903451</v>
      </c>
      <c r="R134" s="88">
        <v>4.4291569499999994</v>
      </c>
      <c r="S134" s="89">
        <v>0.96300790999999997</v>
      </c>
      <c r="T134" s="88">
        <v>14.2257584</v>
      </c>
      <c r="U134" s="88">
        <v>12.409884400000001</v>
      </c>
      <c r="V134" s="89">
        <v>15.166226699999999</v>
      </c>
      <c r="W134" s="89">
        <v>7.2956564999999998</v>
      </c>
      <c r="X134" s="88">
        <v>26.3225002</v>
      </c>
      <c r="Y134" s="89">
        <v>17.867914599999999</v>
      </c>
      <c r="Z134" s="88">
        <v>6.9650204999999996</v>
      </c>
      <c r="AA134" s="88">
        <v>5.19922285</v>
      </c>
      <c r="AB134" s="88">
        <v>19.450121200000002</v>
      </c>
      <c r="AC134" s="88">
        <v>4.3542761299999997</v>
      </c>
      <c r="AD134" s="89">
        <v>16.431053800000001</v>
      </c>
      <c r="AE134" s="89">
        <v>13.978060699999999</v>
      </c>
      <c r="AF134" s="89">
        <v>5.7584982999999994</v>
      </c>
      <c r="AG134" s="88">
        <v>4.5919245999999996</v>
      </c>
      <c r="AH134" s="88">
        <v>22.273706799999999</v>
      </c>
      <c r="AI134" s="89">
        <v>6.4959876999999997</v>
      </c>
      <c r="AJ134" s="88">
        <v>14.4179227</v>
      </c>
      <c r="AK134" s="88">
        <v>4.7028447</v>
      </c>
      <c r="AL134" s="88">
        <v>32.799645599999998</v>
      </c>
      <c r="AM134" s="88">
        <v>27.378998899999999</v>
      </c>
      <c r="AN134" s="88">
        <v>14.652939099999999</v>
      </c>
      <c r="AO134" s="88">
        <v>22.501489999999997</v>
      </c>
      <c r="AP134" s="89">
        <v>1.69057634</v>
      </c>
      <c r="AQ134" s="88">
        <v>4.2778632600000002</v>
      </c>
      <c r="AR134" s="88">
        <v>22.1168871</v>
      </c>
      <c r="AS134" s="88">
        <v>5.0780671599999998</v>
      </c>
      <c r="AT134" s="88">
        <v>24.3114895</v>
      </c>
    </row>
    <row r="135" spans="1:46" x14ac:dyDescent="0.3">
      <c r="A135" s="87" t="s">
        <v>94</v>
      </c>
      <c r="B135" s="87" t="s">
        <v>93</v>
      </c>
      <c r="C135" s="87" t="s">
        <v>68</v>
      </c>
      <c r="D135" s="87" t="s">
        <v>95</v>
      </c>
      <c r="E135" s="87" t="s">
        <v>68</v>
      </c>
      <c r="F135" s="87" t="s">
        <v>95</v>
      </c>
      <c r="G135" s="87" t="s">
        <v>77</v>
      </c>
      <c r="H135" s="88">
        <v>3.1</v>
      </c>
      <c r="I135" s="88">
        <v>0.77500000000000002</v>
      </c>
      <c r="J135" s="88">
        <v>15.500000000000005</v>
      </c>
      <c r="K135" s="88">
        <v>21.885999999999992</v>
      </c>
      <c r="L135" s="88">
        <v>129.06850000000003</v>
      </c>
      <c r="M135" s="88">
        <v>14.670750000000002</v>
      </c>
      <c r="N135" s="88">
        <v>2.4722499999999998</v>
      </c>
      <c r="O135" s="88">
        <v>45.562249999999992</v>
      </c>
      <c r="P135" s="88">
        <v>17.034500000000001</v>
      </c>
      <c r="Q135" s="88">
        <v>334.31949999999961</v>
      </c>
      <c r="R135" s="88">
        <v>0.77500000000000002</v>
      </c>
      <c r="S135" s="85"/>
      <c r="T135" s="88">
        <v>4.6500000000000004</v>
      </c>
      <c r="U135" s="88">
        <v>185.35675000000001</v>
      </c>
      <c r="V135" s="88">
        <v>1.0075000000000001</v>
      </c>
      <c r="W135" s="88">
        <v>86.854250000000008</v>
      </c>
      <c r="X135" s="88">
        <v>5.8589999999999991</v>
      </c>
      <c r="Y135" s="85"/>
      <c r="Z135" s="88">
        <v>17.980000000000004</v>
      </c>
      <c r="AA135" s="88">
        <v>236.05725000000032</v>
      </c>
      <c r="AB135" s="88">
        <v>138.55450000000008</v>
      </c>
      <c r="AC135" s="88">
        <v>6.9750000000000005</v>
      </c>
      <c r="AD135" s="88">
        <v>29.062499999999993</v>
      </c>
      <c r="AE135" s="88">
        <v>74.818500000000043</v>
      </c>
      <c r="AF135" s="88">
        <v>50.925249999999984</v>
      </c>
      <c r="AG135" s="88">
        <v>109.84075000000007</v>
      </c>
      <c r="AH135" s="88">
        <v>69.827499999999972</v>
      </c>
      <c r="AI135" s="88">
        <v>1.6739999999999999</v>
      </c>
      <c r="AJ135" s="88">
        <v>120.90775000000001</v>
      </c>
      <c r="AK135" s="88">
        <v>29.256249999999991</v>
      </c>
      <c r="AL135" s="88">
        <v>53.908999999999963</v>
      </c>
      <c r="AM135" s="88">
        <v>89.109500000000082</v>
      </c>
      <c r="AN135" s="88">
        <v>321.47774999999905</v>
      </c>
      <c r="AO135" s="88">
        <v>8.7575000000000003</v>
      </c>
      <c r="AP135" s="89">
        <v>6.2852500000000004</v>
      </c>
      <c r="AQ135" s="88">
        <v>4.6500000000000004</v>
      </c>
      <c r="AR135" s="88">
        <v>100.161</v>
      </c>
      <c r="AS135" s="88">
        <v>0.77500000000000002</v>
      </c>
      <c r="AT135" s="88">
        <v>130.51775000000043</v>
      </c>
    </row>
    <row r="136" spans="1:46" x14ac:dyDescent="0.3">
      <c r="A136" s="87" t="s">
        <v>94</v>
      </c>
      <c r="B136" s="87" t="s">
        <v>127</v>
      </c>
      <c r="C136" s="87" t="s">
        <v>159</v>
      </c>
      <c r="D136" s="87" t="s">
        <v>160</v>
      </c>
      <c r="E136" s="87" t="s">
        <v>61</v>
      </c>
      <c r="F136" s="87" t="s">
        <v>60</v>
      </c>
      <c r="G136" s="87" t="s">
        <v>77</v>
      </c>
      <c r="H136" s="88">
        <v>10.055335163473389</v>
      </c>
      <c r="I136" s="88">
        <v>5.3211610242164706</v>
      </c>
      <c r="J136" s="88">
        <v>66.597201648506527</v>
      </c>
      <c r="K136" s="88">
        <v>25.014119590866354</v>
      </c>
      <c r="L136" s="88">
        <v>24.063295912445412</v>
      </c>
      <c r="M136" s="88">
        <v>120.60626283070573</v>
      </c>
      <c r="N136" s="88">
        <v>1.7524012272870813</v>
      </c>
      <c r="O136" s="88">
        <v>38.411864172410318</v>
      </c>
      <c r="P136" s="88">
        <v>14.437880380246156</v>
      </c>
      <c r="Q136" s="88">
        <v>3.0526258105700723</v>
      </c>
      <c r="R136" s="88">
        <v>23.858157666279926</v>
      </c>
      <c r="S136" s="88">
        <v>1.6065428170722362</v>
      </c>
      <c r="T136" s="88">
        <v>29.664900091310528</v>
      </c>
      <c r="U136" s="88">
        <v>27.854800831070399</v>
      </c>
      <c r="V136" s="88">
        <v>18.423914182080548</v>
      </c>
      <c r="W136" s="88">
        <v>11.303692735021462</v>
      </c>
      <c r="X136" s="88">
        <v>681.4301625560887</v>
      </c>
      <c r="Y136" s="88">
        <v>72.291129066346173</v>
      </c>
      <c r="Z136" s="88">
        <v>23.912740947081051</v>
      </c>
      <c r="AA136" s="88">
        <v>6.5390801002610122</v>
      </c>
      <c r="AB136" s="88">
        <v>28.747874718438347</v>
      </c>
      <c r="AC136" s="88">
        <v>6.3247076768921415</v>
      </c>
      <c r="AD136" s="88">
        <v>15.547732993872634</v>
      </c>
      <c r="AE136" s="88">
        <v>13.880118976948912</v>
      </c>
      <c r="AF136" s="88">
        <v>6.2787270155240824</v>
      </c>
      <c r="AG136" s="88">
        <v>3.5289211071548277</v>
      </c>
      <c r="AH136" s="88">
        <v>296.99911932804088</v>
      </c>
      <c r="AI136" s="88">
        <v>1.4335421064141387</v>
      </c>
      <c r="AJ136" s="88">
        <v>45.49806292290625</v>
      </c>
      <c r="AK136" s="88">
        <v>3.5616675792724308</v>
      </c>
      <c r="AL136" s="88">
        <v>232.55337504938254</v>
      </c>
      <c r="AM136" s="88">
        <v>168.41626072766024</v>
      </c>
      <c r="AN136" s="88">
        <v>9.8721643089738578</v>
      </c>
      <c r="AO136" s="88">
        <v>90.606687733126691</v>
      </c>
      <c r="AP136" s="88">
        <v>1.1800471343072676</v>
      </c>
      <c r="AQ136" s="88">
        <v>16.996709467885168</v>
      </c>
      <c r="AR136" s="88">
        <v>60.358785129634249</v>
      </c>
      <c r="AS136" s="88">
        <v>12.929646850143891</v>
      </c>
      <c r="AT136" s="88">
        <v>75.895833124812228</v>
      </c>
    </row>
    <row r="137" spans="1:46" x14ac:dyDescent="0.3">
      <c r="A137" s="87" t="s">
        <v>94</v>
      </c>
      <c r="B137" s="87" t="s">
        <v>127</v>
      </c>
      <c r="C137" s="87" t="s">
        <v>128</v>
      </c>
      <c r="D137" s="87" t="s">
        <v>129</v>
      </c>
      <c r="E137" s="87" t="s">
        <v>61</v>
      </c>
      <c r="F137" s="87" t="s">
        <v>60</v>
      </c>
      <c r="G137" s="87" t="s">
        <v>77</v>
      </c>
      <c r="H137" s="88">
        <v>9.1584217405277276E-3</v>
      </c>
      <c r="I137" s="88">
        <v>1.2706662638124137E-3</v>
      </c>
      <c r="J137" s="88">
        <v>2.2505503751305771E-2</v>
      </c>
      <c r="K137" s="88">
        <v>9.4147424974391145E-3</v>
      </c>
      <c r="L137" s="88">
        <v>7.8254691040984346E-3</v>
      </c>
      <c r="M137" s="88">
        <v>3.6766953911374863E-2</v>
      </c>
      <c r="N137" s="88">
        <v>9.1485784440049965E-4</v>
      </c>
      <c r="O137" s="88">
        <v>1.868780195688257E-2</v>
      </c>
      <c r="P137" s="88">
        <v>5.6737443541755969E-4</v>
      </c>
      <c r="Q137" s="88">
        <v>1.415750428403651E-3</v>
      </c>
      <c r="R137" s="88">
        <v>9.0391051324501103E-3</v>
      </c>
      <c r="S137" s="88">
        <v>8.0806142757606158E-4</v>
      </c>
      <c r="T137" s="88">
        <v>1.460630385002603E-2</v>
      </c>
      <c r="U137" s="88">
        <v>9.8246140864247117E-3</v>
      </c>
      <c r="V137" s="88">
        <v>6.0823675580679729E-3</v>
      </c>
      <c r="W137" s="88">
        <v>5.2121775740838309E-3</v>
      </c>
      <c r="X137" s="88">
        <v>0.2166670853675452</v>
      </c>
      <c r="Y137" s="88">
        <v>2.1516050583727606E-2</v>
      </c>
      <c r="Z137" s="88">
        <v>2.254891954013781E-2</v>
      </c>
      <c r="AA137" s="88">
        <v>3.1626724070544783E-3</v>
      </c>
      <c r="AB137" s="88">
        <v>1.5576526425653967E-2</v>
      </c>
      <c r="AC137" s="88">
        <v>4.3419591863029022E-3</v>
      </c>
      <c r="AD137" s="88">
        <v>6.1822246915339057E-3</v>
      </c>
      <c r="AE137" s="88">
        <v>6.8512027771206775E-3</v>
      </c>
      <c r="AF137" s="88">
        <v>2.9798092793737532E-3</v>
      </c>
      <c r="AG137" s="88">
        <v>1.6286624717657637E-3</v>
      </c>
      <c r="AH137" s="88">
        <v>0.15616193970472242</v>
      </c>
      <c r="AI137" s="88">
        <v>6.3368073730742666E-4</v>
      </c>
      <c r="AJ137" s="88">
        <v>1.9948984018918682E-2</v>
      </c>
      <c r="AK137" s="88">
        <v>1.9077535032538773E-3</v>
      </c>
      <c r="AL137" s="88">
        <v>7.369671596807309E-2</v>
      </c>
      <c r="AM137" s="88">
        <v>4.8847227858653544E-2</v>
      </c>
      <c r="AN137" s="88">
        <v>4.4249953094501202E-3</v>
      </c>
      <c r="AO137" s="88">
        <v>3.1233243056497616E-2</v>
      </c>
      <c r="AP137" s="88">
        <v>5.7780677474025246E-4</v>
      </c>
      <c r="AQ137" s="88">
        <v>6.1662129394900464E-3</v>
      </c>
      <c r="AR137" s="88">
        <v>2.0431599522007269E-2</v>
      </c>
      <c r="AS137" s="88">
        <v>5.059945034478327E-3</v>
      </c>
      <c r="AT137" s="88">
        <v>2.5970477399106164E-2</v>
      </c>
    </row>
    <row r="138" spans="1:46" x14ac:dyDescent="0.3">
      <c r="A138" s="87" t="s">
        <v>94</v>
      </c>
      <c r="B138" s="87" t="s">
        <v>127</v>
      </c>
      <c r="C138" s="87" t="s">
        <v>130</v>
      </c>
      <c r="D138" s="87" t="s">
        <v>131</v>
      </c>
      <c r="E138" s="87" t="s">
        <v>61</v>
      </c>
      <c r="F138" s="87" t="s">
        <v>60</v>
      </c>
      <c r="G138" s="87" t="s">
        <v>77</v>
      </c>
      <c r="H138" s="88">
        <v>12.088563596539753</v>
      </c>
      <c r="I138" s="88">
        <v>2.8403349367132256</v>
      </c>
      <c r="J138" s="88">
        <v>35.639480934289253</v>
      </c>
      <c r="K138" s="88">
        <v>14.600982763957678</v>
      </c>
      <c r="L138" s="88">
        <v>14.086486921057041</v>
      </c>
      <c r="M138" s="88">
        <v>61.495884219205024</v>
      </c>
      <c r="N138" s="88">
        <v>1.8305451943635411</v>
      </c>
      <c r="O138" s="88">
        <v>32.139457680096996</v>
      </c>
      <c r="P138" s="88">
        <v>5.7534532949203072</v>
      </c>
      <c r="Q138" s="88">
        <v>3.0938808476915596</v>
      </c>
      <c r="R138" s="88">
        <v>10.881076374075128</v>
      </c>
      <c r="S138" s="88">
        <v>1.7089557114875906</v>
      </c>
      <c r="T138" s="88">
        <v>23.708958946828712</v>
      </c>
      <c r="U138" s="88">
        <v>14.734293479302261</v>
      </c>
      <c r="V138" s="88">
        <v>9.3540806033624513</v>
      </c>
      <c r="W138" s="88">
        <v>8.0093811838206843</v>
      </c>
      <c r="X138" s="88">
        <v>250.63187808949183</v>
      </c>
      <c r="Y138" s="88">
        <v>31.331053666715388</v>
      </c>
      <c r="Z138" s="88">
        <v>33.656824504046</v>
      </c>
      <c r="AA138" s="88">
        <v>6.7778777165226431</v>
      </c>
      <c r="AB138" s="88">
        <v>25.034250008085511</v>
      </c>
      <c r="AC138" s="88">
        <v>8.7736070819990672</v>
      </c>
      <c r="AD138" s="88">
        <v>9.8441976465919669</v>
      </c>
      <c r="AE138" s="88">
        <v>13.48617255115367</v>
      </c>
      <c r="AF138" s="88">
        <v>4.7162081357720469</v>
      </c>
      <c r="AG138" s="88">
        <v>3.746452561388538</v>
      </c>
      <c r="AH138" s="88">
        <v>117.72668193182741</v>
      </c>
      <c r="AI138" s="88">
        <v>0.87376298055764501</v>
      </c>
      <c r="AJ138" s="88">
        <v>27.986463022227969</v>
      </c>
      <c r="AK138" s="88">
        <v>3.7387162264023046</v>
      </c>
      <c r="AL138" s="88">
        <v>109.01600917659979</v>
      </c>
      <c r="AM138" s="88">
        <v>76.696562095042495</v>
      </c>
      <c r="AN138" s="88">
        <v>10.692897674860284</v>
      </c>
      <c r="AO138" s="88">
        <v>43.843704191801756</v>
      </c>
      <c r="AP138" s="88">
        <v>1.1138052221970349</v>
      </c>
      <c r="AQ138" s="88">
        <v>10.302895572334094</v>
      </c>
      <c r="AR138" s="88">
        <v>31.617016533676644</v>
      </c>
      <c r="AS138" s="88">
        <v>8.7731936525870413</v>
      </c>
      <c r="AT138" s="88">
        <v>39.47537997782181</v>
      </c>
    </row>
    <row r="139" spans="1:46" x14ac:dyDescent="0.3">
      <c r="A139" s="87" t="s">
        <v>94</v>
      </c>
      <c r="B139" s="87" t="s">
        <v>127</v>
      </c>
      <c r="C139" s="87" t="s">
        <v>132</v>
      </c>
      <c r="D139" s="87" t="s">
        <v>133</v>
      </c>
      <c r="E139" s="87" t="s">
        <v>61</v>
      </c>
      <c r="F139" s="87" t="s">
        <v>60</v>
      </c>
      <c r="G139" s="87" t="s">
        <v>77</v>
      </c>
      <c r="H139" s="88">
        <v>6.1648342571329071E-4</v>
      </c>
      <c r="I139" s="88">
        <v>4.4085307216980811E-4</v>
      </c>
      <c r="J139" s="88">
        <v>3.9725203177925997E-3</v>
      </c>
      <c r="K139" s="88">
        <v>1.3427134503205987E-3</v>
      </c>
      <c r="L139" s="88">
        <v>1.4216747294831912E-3</v>
      </c>
      <c r="M139" s="88">
        <v>9.7989649673374136E-3</v>
      </c>
      <c r="N139" s="88">
        <v>8.9732182124559222E-5</v>
      </c>
      <c r="O139" s="88">
        <v>2.5120230846047303E-3</v>
      </c>
      <c r="P139" s="88">
        <v>5.7179817808735095E-4</v>
      </c>
      <c r="Q139" s="88">
        <v>1.3506634869771373E-4</v>
      </c>
      <c r="R139" s="88">
        <v>1.7193218143639294E-3</v>
      </c>
      <c r="S139" s="88">
        <v>8.6814708173038602E-5</v>
      </c>
      <c r="T139" s="88">
        <v>1.8007912386003102E-3</v>
      </c>
      <c r="U139" s="88">
        <v>1.0691851137425608E-3</v>
      </c>
      <c r="V139" s="88">
        <v>1.2907200214538847E-3</v>
      </c>
      <c r="W139" s="88">
        <v>5.9469291970528932E-4</v>
      </c>
      <c r="X139" s="88">
        <v>2.666979727220347E-2</v>
      </c>
      <c r="Y139" s="88">
        <v>4.0366611855923431E-3</v>
      </c>
      <c r="Z139" s="88">
        <v>1.1056953920677254E-3</v>
      </c>
      <c r="AA139" s="88">
        <v>4.721748114769752E-4</v>
      </c>
      <c r="AB139" s="88">
        <v>1.8808334946805217E-3</v>
      </c>
      <c r="AC139" s="88">
        <v>3.8417405658400087E-4</v>
      </c>
      <c r="AD139" s="88">
        <v>1.1301672137625062E-3</v>
      </c>
      <c r="AE139" s="88">
        <v>8.4494343270269119E-4</v>
      </c>
      <c r="AF139" s="88">
        <v>5.244519414593135E-4</v>
      </c>
      <c r="AG139" s="88">
        <v>4.330060061238795E-4</v>
      </c>
      <c r="AH139" s="88">
        <v>1.4069369457356418E-2</v>
      </c>
      <c r="AI139" s="88">
        <v>1.8860559566529368E-4</v>
      </c>
      <c r="AJ139" s="88">
        <v>2.1960582195207599E-3</v>
      </c>
      <c r="AK139" s="88">
        <v>2.4609866091297071E-4</v>
      </c>
      <c r="AL139" s="88">
        <v>1.0375601166521706E-2</v>
      </c>
      <c r="AM139" s="88">
        <v>1.2642579371317828E-2</v>
      </c>
      <c r="AN139" s="88">
        <v>1.0926715504491872E-3</v>
      </c>
      <c r="AO139" s="88">
        <v>4.8807194737168075E-3</v>
      </c>
      <c r="AP139" s="88">
        <v>9.3107111124832617E-5</v>
      </c>
      <c r="AQ139" s="88">
        <v>9.6558972592344114E-4</v>
      </c>
      <c r="AR139" s="88">
        <v>3.5133089856886138E-3</v>
      </c>
      <c r="AS139" s="88">
        <v>9.4869421268946482E-4</v>
      </c>
      <c r="AT139" s="88">
        <v>4.4696455239339192E-3</v>
      </c>
    </row>
    <row r="140" spans="1:46" x14ac:dyDescent="0.3">
      <c r="A140" s="87" t="s">
        <v>94</v>
      </c>
      <c r="B140" s="87" t="s">
        <v>127</v>
      </c>
      <c r="C140" s="87" t="s">
        <v>134</v>
      </c>
      <c r="D140" s="87" t="s">
        <v>135</v>
      </c>
      <c r="E140" s="87" t="s">
        <v>61</v>
      </c>
      <c r="F140" s="87" t="s">
        <v>60</v>
      </c>
      <c r="G140" s="87" t="s">
        <v>77</v>
      </c>
      <c r="H140" s="88">
        <v>3.8166104129054581</v>
      </c>
      <c r="I140" s="88">
        <v>1.4730386267617499</v>
      </c>
      <c r="J140" s="88">
        <v>13.564807764345375</v>
      </c>
      <c r="K140" s="88">
        <v>7.5102328577688944</v>
      </c>
      <c r="L140" s="88">
        <v>7.1623090443460438</v>
      </c>
      <c r="M140" s="88">
        <v>26.745210236719451</v>
      </c>
      <c r="N140" s="88">
        <v>0.58278535895696659</v>
      </c>
      <c r="O140" s="88">
        <v>10.859799620144411</v>
      </c>
      <c r="P140" s="88">
        <v>2.9102622724567913</v>
      </c>
      <c r="Q140" s="88">
        <v>1.3815731272246767</v>
      </c>
      <c r="R140" s="88">
        <v>6.5117141811682302</v>
      </c>
      <c r="S140" s="88">
        <v>0.45456413197039192</v>
      </c>
      <c r="T140" s="88">
        <v>9.8108281597728499</v>
      </c>
      <c r="U140" s="88">
        <v>7.1983400433446798</v>
      </c>
      <c r="V140" s="88">
        <v>5.5796686392230708</v>
      </c>
      <c r="W140" s="88">
        <v>3.906927270838366</v>
      </c>
      <c r="X140" s="88">
        <v>104.96234451702547</v>
      </c>
      <c r="Y140" s="88">
        <v>17.021479531358128</v>
      </c>
      <c r="Z140" s="88">
        <v>7.9396314108375936</v>
      </c>
      <c r="AA140" s="88">
        <v>2.6218285976866471</v>
      </c>
      <c r="AB140" s="88">
        <v>9.2205814673666335</v>
      </c>
      <c r="AC140" s="88">
        <v>2.4645546773310025</v>
      </c>
      <c r="AD140" s="88">
        <v>5.8981370834505986</v>
      </c>
      <c r="AE140" s="88">
        <v>5.8932756356125715</v>
      </c>
      <c r="AF140" s="88">
        <v>2.3995169069398163</v>
      </c>
      <c r="AG140" s="88">
        <v>1.9216428764913029</v>
      </c>
      <c r="AH140" s="88">
        <v>51.855973662769621</v>
      </c>
      <c r="AI140" s="88">
        <v>1.3710237958103315</v>
      </c>
      <c r="AJ140" s="88">
        <v>12.463144505240157</v>
      </c>
      <c r="AK140" s="88">
        <v>1.4481022169279822</v>
      </c>
      <c r="AL140" s="88">
        <v>46.204696864639843</v>
      </c>
      <c r="AM140" s="88">
        <v>37.212722292411875</v>
      </c>
      <c r="AN140" s="88">
        <v>5.8941214286987424</v>
      </c>
      <c r="AO140" s="88">
        <v>19.980689830470148</v>
      </c>
      <c r="AP140" s="88">
        <v>0.44943179518220377</v>
      </c>
      <c r="AQ140" s="88">
        <v>4.6846126015499729</v>
      </c>
      <c r="AR140" s="88">
        <v>15.285704307103169</v>
      </c>
      <c r="AS140" s="88">
        <v>3.2779122355667485</v>
      </c>
      <c r="AT140" s="88">
        <v>21.396327337039072</v>
      </c>
    </row>
    <row r="141" spans="1:46" x14ac:dyDescent="0.3">
      <c r="A141" s="87" t="s">
        <v>94</v>
      </c>
      <c r="B141" s="87" t="s">
        <v>136</v>
      </c>
      <c r="C141" s="87" t="s">
        <v>49</v>
      </c>
      <c r="D141" s="87" t="s">
        <v>137</v>
      </c>
      <c r="E141" s="87" t="s">
        <v>49</v>
      </c>
      <c r="F141" s="87" t="s">
        <v>48</v>
      </c>
      <c r="G141" s="87" t="s">
        <v>77</v>
      </c>
      <c r="H141" s="85"/>
      <c r="I141" s="85"/>
      <c r="J141" s="88">
        <v>4.51</v>
      </c>
      <c r="K141" s="85"/>
      <c r="L141" s="85"/>
      <c r="M141" s="85"/>
      <c r="N141" s="85"/>
      <c r="O141" s="88">
        <v>325.44</v>
      </c>
      <c r="P141" s="88">
        <v>23.15</v>
      </c>
      <c r="Q141" s="85"/>
      <c r="R141" s="85"/>
      <c r="S141" s="85"/>
      <c r="T141" s="88">
        <v>22.68</v>
      </c>
      <c r="U141" s="88">
        <v>99.259999999999991</v>
      </c>
      <c r="V141" s="88">
        <v>3.6</v>
      </c>
      <c r="W141" s="88">
        <v>46.57</v>
      </c>
      <c r="X141" s="85"/>
      <c r="Y141" s="85"/>
      <c r="Z141" s="85"/>
      <c r="AA141" s="88">
        <v>226.11977500000003</v>
      </c>
      <c r="AB141" s="85"/>
      <c r="AC141" s="85"/>
      <c r="AD141" s="85"/>
      <c r="AE141" s="85"/>
      <c r="AF141" s="85"/>
      <c r="AG141" s="88">
        <v>3.6000000000000005</v>
      </c>
      <c r="AH141" s="88">
        <v>210.7</v>
      </c>
      <c r="AI141" s="85"/>
      <c r="AJ141" s="88">
        <v>468.62936499999995</v>
      </c>
      <c r="AK141" s="85"/>
      <c r="AL141" s="85"/>
      <c r="AM141" s="88">
        <v>138.65058999999997</v>
      </c>
      <c r="AN141" s="88">
        <v>171.173655</v>
      </c>
      <c r="AO141" s="85"/>
      <c r="AP141" s="85"/>
      <c r="AQ141" s="88">
        <v>121.91</v>
      </c>
      <c r="AR141" s="88">
        <v>883.30001000000061</v>
      </c>
      <c r="AS141" s="88">
        <v>15.690000000000001</v>
      </c>
      <c r="AT141" s="88">
        <v>55.478870000000001</v>
      </c>
    </row>
    <row r="142" spans="1:46" x14ac:dyDescent="0.3">
      <c r="A142" s="87" t="s">
        <v>264</v>
      </c>
      <c r="B142" s="87" t="s">
        <v>136</v>
      </c>
      <c r="C142" s="87" t="s">
        <v>49</v>
      </c>
      <c r="D142" s="87" t="s">
        <v>137</v>
      </c>
      <c r="E142" s="87" t="s">
        <v>49</v>
      </c>
      <c r="F142" s="87" t="s">
        <v>48</v>
      </c>
      <c r="G142" s="87" t="s">
        <v>77</v>
      </c>
      <c r="H142" s="85"/>
      <c r="I142" s="85"/>
      <c r="J142" s="85"/>
      <c r="K142" s="85"/>
      <c r="L142" s="88">
        <v>24.009999999999998</v>
      </c>
      <c r="M142" s="85"/>
      <c r="N142" s="85"/>
      <c r="O142" s="85"/>
      <c r="P142" s="85"/>
      <c r="Q142" s="85"/>
      <c r="R142" s="85"/>
      <c r="S142" s="85"/>
      <c r="T142" s="85"/>
      <c r="U142" s="88">
        <v>145.03443000000001</v>
      </c>
      <c r="V142" s="85"/>
      <c r="W142" s="85"/>
      <c r="X142" s="85"/>
      <c r="Y142" s="85"/>
      <c r="Z142" s="85"/>
      <c r="AA142" s="85"/>
      <c r="AB142" s="85"/>
      <c r="AC142" s="85"/>
      <c r="AD142" s="88">
        <v>33.4</v>
      </c>
      <c r="AE142" s="85"/>
      <c r="AF142" s="88">
        <v>16.400000000000002</v>
      </c>
      <c r="AG142" s="85"/>
      <c r="AH142" s="85"/>
      <c r="AI142" s="85"/>
      <c r="AJ142" s="85"/>
      <c r="AK142" s="85"/>
      <c r="AL142" s="85"/>
      <c r="AM142" s="85"/>
      <c r="AN142" s="85"/>
      <c r="AO142" s="88">
        <v>0.48099999999999998</v>
      </c>
      <c r="AP142" s="85"/>
      <c r="AQ142" s="85"/>
      <c r="AR142" s="85"/>
      <c r="AS142" s="85"/>
      <c r="AT142" s="85"/>
    </row>
    <row r="143" spans="1:46" x14ac:dyDescent="0.3">
      <c r="A143" s="87" t="s">
        <v>265</v>
      </c>
      <c r="B143" s="87" t="s">
        <v>136</v>
      </c>
      <c r="C143" s="87" t="s">
        <v>49</v>
      </c>
      <c r="D143" s="87" t="s">
        <v>137</v>
      </c>
      <c r="E143" s="87" t="s">
        <v>49</v>
      </c>
      <c r="F143" s="87" t="s">
        <v>48</v>
      </c>
      <c r="G143" s="87" t="s">
        <v>77</v>
      </c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8">
        <v>86.891499999999994</v>
      </c>
      <c r="Y143" s="88">
        <v>15.484500000000001</v>
      </c>
      <c r="Z143" s="85"/>
      <c r="AA143" s="85"/>
      <c r="AB143" s="85"/>
      <c r="AC143" s="85"/>
      <c r="AD143" s="85"/>
      <c r="AE143" s="85"/>
      <c r="AF143" s="85"/>
      <c r="AG143" s="85"/>
      <c r="AH143" s="88">
        <v>114.60700000000003</v>
      </c>
      <c r="AI143" s="85"/>
      <c r="AJ143" s="85"/>
      <c r="AK143" s="85"/>
      <c r="AL143" s="88">
        <v>14.862000000000002</v>
      </c>
      <c r="AM143" s="85"/>
      <c r="AN143" s="85"/>
      <c r="AO143" s="85"/>
      <c r="AP143" s="85"/>
      <c r="AQ143" s="85"/>
      <c r="AR143" s="85"/>
      <c r="AS143" s="85"/>
      <c r="AT143" s="85"/>
    </row>
    <row r="144" spans="1:46" x14ac:dyDescent="0.3">
      <c r="A144" s="87" t="s">
        <v>266</v>
      </c>
      <c r="B144" s="87" t="s">
        <v>136</v>
      </c>
      <c r="C144" s="87" t="s">
        <v>49</v>
      </c>
      <c r="D144" s="87" t="s">
        <v>137</v>
      </c>
      <c r="E144" s="87" t="s">
        <v>49</v>
      </c>
      <c r="F144" s="87" t="s">
        <v>48</v>
      </c>
      <c r="G144" s="87" t="s">
        <v>77</v>
      </c>
      <c r="H144" s="85"/>
      <c r="I144" s="85"/>
      <c r="J144" s="85"/>
      <c r="K144" s="85"/>
      <c r="L144" s="85"/>
      <c r="M144" s="88">
        <v>60.195820000000019</v>
      </c>
      <c r="N144" s="85"/>
      <c r="O144" s="88">
        <v>70.068697000000014</v>
      </c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8">
        <v>567.98622999999998</v>
      </c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</row>
    <row r="145" spans="1:46" x14ac:dyDescent="0.3">
      <c r="A145" s="87" t="s">
        <v>94</v>
      </c>
      <c r="B145" s="87" t="s">
        <v>96</v>
      </c>
      <c r="C145" s="87" t="s">
        <v>153</v>
      </c>
      <c r="D145" s="87" t="s">
        <v>154</v>
      </c>
      <c r="E145" s="87" t="s">
        <v>83</v>
      </c>
      <c r="F145" s="87" t="s">
        <v>82</v>
      </c>
      <c r="G145" s="87" t="s">
        <v>77</v>
      </c>
      <c r="H145" s="88">
        <v>1318.8290280000001</v>
      </c>
      <c r="I145" s="88">
        <v>334.23658019999999</v>
      </c>
      <c r="J145" s="88">
        <v>422.01447000000002</v>
      </c>
      <c r="K145" s="88">
        <v>426.19528800000001</v>
      </c>
      <c r="L145" s="88">
        <v>50.732687400000003</v>
      </c>
      <c r="M145" s="88">
        <v>66.133528200000001</v>
      </c>
      <c r="N145" s="88">
        <v>733.17376200000001</v>
      </c>
      <c r="O145" s="88">
        <v>20.792196479999998</v>
      </c>
      <c r="P145" s="88">
        <v>3507.5379419999999</v>
      </c>
      <c r="Q145" s="88">
        <v>1861.56567</v>
      </c>
      <c r="R145" s="88">
        <v>1226.839686</v>
      </c>
      <c r="S145" s="88">
        <v>869.238654</v>
      </c>
      <c r="T145" s="88">
        <v>2160.3314700000001</v>
      </c>
      <c r="U145" s="88">
        <v>252.73635899999999</v>
      </c>
      <c r="V145" s="88">
        <v>9.7373897399999993</v>
      </c>
      <c r="W145" s="88">
        <v>272.95006319999999</v>
      </c>
      <c r="X145" s="88">
        <v>3661.9251599999998</v>
      </c>
      <c r="Y145" s="88">
        <v>209.54400360000002</v>
      </c>
      <c r="Z145" s="88">
        <v>293.735679</v>
      </c>
      <c r="AA145" s="88">
        <v>1008.175914</v>
      </c>
      <c r="AB145" s="88">
        <v>156.5606358</v>
      </c>
      <c r="AC145" s="88">
        <v>2094.3434999999999</v>
      </c>
      <c r="AD145" s="88">
        <v>194.35628460000001</v>
      </c>
      <c r="AE145" s="88">
        <v>2055.4212299999999</v>
      </c>
      <c r="AF145" s="88">
        <v>264.83851500000003</v>
      </c>
      <c r="AG145" s="88">
        <v>2158.1471819999997</v>
      </c>
      <c r="AH145" s="88">
        <v>200.98904640000001</v>
      </c>
      <c r="AI145" s="88">
        <v>75.392120399999996</v>
      </c>
      <c r="AJ145" s="88">
        <v>191.7267942</v>
      </c>
      <c r="AK145" s="88">
        <v>110.54543219999999</v>
      </c>
      <c r="AL145" s="88">
        <v>120.10048439999998</v>
      </c>
      <c r="AM145" s="88">
        <v>7135.5030599999991</v>
      </c>
      <c r="AN145" s="88">
        <v>3987.4199400000002</v>
      </c>
      <c r="AO145" s="88">
        <v>323.503557</v>
      </c>
      <c r="AP145" s="88">
        <v>56.453926200000005</v>
      </c>
      <c r="AQ145" s="88">
        <v>338.38138379999998</v>
      </c>
      <c r="AR145" s="88">
        <v>284.42295539999998</v>
      </c>
      <c r="AS145" s="88">
        <v>2500.2005340000001</v>
      </c>
      <c r="AT145" s="88">
        <v>2525.2492079999997</v>
      </c>
    </row>
    <row r="146" spans="1:46" x14ac:dyDescent="0.3">
      <c r="A146" s="87" t="s">
        <v>97</v>
      </c>
      <c r="B146" s="87" t="s">
        <v>96</v>
      </c>
      <c r="C146" s="87" t="s">
        <v>151</v>
      </c>
      <c r="D146" s="87" t="s">
        <v>152</v>
      </c>
      <c r="E146" s="87" t="s">
        <v>83</v>
      </c>
      <c r="F146" s="87" t="s">
        <v>82</v>
      </c>
      <c r="G146" s="87" t="s">
        <v>77</v>
      </c>
      <c r="H146" s="88">
        <v>54.135019999999997</v>
      </c>
      <c r="I146" s="88">
        <v>28.73584</v>
      </c>
      <c r="J146" s="88">
        <v>151.3415</v>
      </c>
      <c r="K146" s="88">
        <v>233.60300000000001</v>
      </c>
      <c r="L146" s="88">
        <v>258.52670000000001</v>
      </c>
      <c r="M146" s="88">
        <v>576.72339999999997</v>
      </c>
      <c r="N146" s="88">
        <v>27.818020000000001</v>
      </c>
      <c r="O146" s="88">
        <v>306.59690000000001</v>
      </c>
      <c r="P146" s="88">
        <v>91.424199999999999</v>
      </c>
      <c r="Q146" s="88">
        <v>111.5031</v>
      </c>
      <c r="R146" s="88">
        <v>66.317700000000002</v>
      </c>
      <c r="S146" s="88">
        <v>22.596240000000002</v>
      </c>
      <c r="T146" s="88">
        <v>150.2045</v>
      </c>
      <c r="U146" s="88">
        <v>322.73669999999998</v>
      </c>
      <c r="V146" s="88">
        <v>143.8398</v>
      </c>
      <c r="W146" s="88">
        <v>194.49539999999999</v>
      </c>
      <c r="X146" s="88">
        <v>1978.249</v>
      </c>
      <c r="Y146" s="88">
        <v>375.69600000000003</v>
      </c>
      <c r="Z146" s="88">
        <v>192.8098</v>
      </c>
      <c r="AA146" s="88">
        <v>124.3655</v>
      </c>
      <c r="AB146" s="88">
        <v>339.21409999999997</v>
      </c>
      <c r="AC146" s="88">
        <v>75.444519999999997</v>
      </c>
      <c r="AD146" s="88">
        <v>223.46789999999999</v>
      </c>
      <c r="AE146" s="88">
        <v>280.05119999999999</v>
      </c>
      <c r="AF146" s="88">
        <v>163.51859999999999</v>
      </c>
      <c r="AG146" s="88">
        <v>117.57640000000001</v>
      </c>
      <c r="AH146" s="88">
        <v>878.37239999999997</v>
      </c>
      <c r="AI146" s="88">
        <v>23.234819999999999</v>
      </c>
      <c r="AJ146" s="88">
        <v>376.11329999999998</v>
      </c>
      <c r="AK146" s="88">
        <v>109.4978</v>
      </c>
      <c r="AL146" s="88">
        <v>1267.405</v>
      </c>
      <c r="AM146" s="88">
        <v>537.44920000000002</v>
      </c>
      <c r="AN146" s="88">
        <v>291.86680000000001</v>
      </c>
      <c r="AO146" s="88">
        <v>414.31700000000001</v>
      </c>
      <c r="AP146" s="88">
        <v>37.44455</v>
      </c>
      <c r="AQ146" s="88">
        <v>59.182839999999999</v>
      </c>
      <c r="AR146" s="88">
        <v>420.42869999999999</v>
      </c>
      <c r="AS146" s="88">
        <v>115.798</v>
      </c>
      <c r="AT146" s="88">
        <v>276.46949999999998</v>
      </c>
    </row>
    <row r="147" spans="1:46" x14ac:dyDescent="0.3">
      <c r="A147" s="87" t="s">
        <v>94</v>
      </c>
      <c r="B147" s="87" t="s">
        <v>104</v>
      </c>
      <c r="C147" s="87" t="s">
        <v>51</v>
      </c>
      <c r="D147" s="87" t="s">
        <v>50</v>
      </c>
      <c r="E147" s="87" t="s">
        <v>51</v>
      </c>
      <c r="F147" s="87" t="s">
        <v>50</v>
      </c>
      <c r="G147" s="87" t="s">
        <v>77</v>
      </c>
      <c r="H147" s="88">
        <v>0</v>
      </c>
      <c r="I147" s="88">
        <v>0</v>
      </c>
      <c r="J147" s="88">
        <v>2.8152972926695413E-2</v>
      </c>
      <c r="K147" s="88">
        <v>8.0007627372785328E-2</v>
      </c>
      <c r="L147" s="88">
        <v>0</v>
      </c>
      <c r="M147" s="88">
        <v>1.1273907146127595</v>
      </c>
      <c r="N147" s="88">
        <v>0</v>
      </c>
      <c r="O147" s="88">
        <v>0.20574215738420734</v>
      </c>
      <c r="P147" s="88">
        <v>0</v>
      </c>
      <c r="Q147" s="88">
        <v>0</v>
      </c>
      <c r="R147" s="88">
        <v>4.1814969008350289</v>
      </c>
      <c r="S147" s="88">
        <v>0</v>
      </c>
      <c r="T147" s="88">
        <v>7.1105044558183485E-3</v>
      </c>
      <c r="U147" s="88">
        <v>0</v>
      </c>
      <c r="V147" s="88">
        <v>0</v>
      </c>
      <c r="W147" s="88">
        <v>0</v>
      </c>
      <c r="X147" s="88">
        <v>3.9828717204005795</v>
      </c>
      <c r="Y147" s="88">
        <v>0</v>
      </c>
      <c r="Z147" s="88">
        <v>0</v>
      </c>
      <c r="AA147" s="88">
        <v>2.5378141919546789E-2</v>
      </c>
      <c r="AB147" s="88">
        <v>0.13319188834313395</v>
      </c>
      <c r="AC147" s="88">
        <v>1.6648986042891743E-2</v>
      </c>
      <c r="AD147" s="88">
        <v>0</v>
      </c>
      <c r="AE147" s="88">
        <v>0</v>
      </c>
      <c r="AF147" s="88">
        <v>0</v>
      </c>
      <c r="AG147" s="88">
        <v>0</v>
      </c>
      <c r="AH147" s="88">
        <v>1.2599221234886555</v>
      </c>
      <c r="AI147" s="88">
        <v>0</v>
      </c>
      <c r="AJ147" s="88">
        <v>1.1446177904488073E-2</v>
      </c>
      <c r="AK147" s="88">
        <v>8.093257104183486E-3</v>
      </c>
      <c r="AL147" s="88">
        <v>1.1325357137718477</v>
      </c>
      <c r="AM147" s="88">
        <v>2.5329004287128529</v>
      </c>
      <c r="AN147" s="88">
        <v>1.3122638304640366E-2</v>
      </c>
      <c r="AO147" s="88">
        <v>0</v>
      </c>
      <c r="AP147" s="88">
        <v>0</v>
      </c>
      <c r="AQ147" s="88">
        <v>1.3064829325324771E-2</v>
      </c>
      <c r="AR147" s="88">
        <v>0.10625290398206605</v>
      </c>
      <c r="AS147" s="88">
        <v>0</v>
      </c>
      <c r="AT147" s="88">
        <v>1.070911341821422</v>
      </c>
    </row>
    <row r="148" spans="1:46" x14ac:dyDescent="0.3">
      <c r="A148" s="87" t="s">
        <v>97</v>
      </c>
      <c r="B148" s="87" t="s">
        <v>104</v>
      </c>
      <c r="C148" s="87" t="s">
        <v>51</v>
      </c>
      <c r="D148" s="87" t="s">
        <v>50</v>
      </c>
      <c r="E148" s="87" t="s">
        <v>51</v>
      </c>
      <c r="F148" s="87" t="s">
        <v>50</v>
      </c>
      <c r="G148" s="87" t="s">
        <v>77</v>
      </c>
      <c r="H148" s="88">
        <v>27.756003800000002</v>
      </c>
      <c r="I148" s="85"/>
      <c r="J148" s="88">
        <v>28.3981496</v>
      </c>
      <c r="K148" s="88">
        <v>6.6830740999999998</v>
      </c>
      <c r="L148" s="85"/>
      <c r="M148" s="88">
        <v>18.665917299999997</v>
      </c>
      <c r="N148" s="88">
        <v>0.18683202245000002</v>
      </c>
      <c r="O148" s="88">
        <v>19.262763100000001</v>
      </c>
      <c r="P148" s="88">
        <v>1.3967771999999998</v>
      </c>
      <c r="Q148" s="88">
        <v>0.94632780000000005</v>
      </c>
      <c r="R148" s="88">
        <v>17.569407800000004</v>
      </c>
      <c r="S148" s="85"/>
      <c r="T148" s="88">
        <v>6.4457518999999994</v>
      </c>
      <c r="U148" s="88">
        <v>1.0360739999999999</v>
      </c>
      <c r="V148" s="85"/>
      <c r="W148" s="85"/>
      <c r="X148" s="88">
        <v>18.200699780000001</v>
      </c>
      <c r="Y148" s="88">
        <v>0.36589709999999998</v>
      </c>
      <c r="Z148" s="88">
        <v>2.8428520000000002</v>
      </c>
      <c r="AA148" s="88">
        <v>37.007852700000001</v>
      </c>
      <c r="AB148" s="88">
        <v>13.542790999999999</v>
      </c>
      <c r="AC148" s="88">
        <v>14.554930200000001</v>
      </c>
      <c r="AD148" s="88">
        <v>0.75250050000000002</v>
      </c>
      <c r="AE148" s="88">
        <v>1.495725</v>
      </c>
      <c r="AF148" s="85"/>
      <c r="AG148" s="88">
        <v>1.085534</v>
      </c>
      <c r="AH148" s="88">
        <v>18.650600100000002</v>
      </c>
      <c r="AI148" s="85"/>
      <c r="AJ148" s="88">
        <v>4.77226763</v>
      </c>
      <c r="AK148" s="88">
        <v>16.0514996</v>
      </c>
      <c r="AL148" s="88">
        <v>11.622948099999999</v>
      </c>
      <c r="AM148" s="88">
        <v>30.742000400000002</v>
      </c>
      <c r="AN148" s="88">
        <v>1.7749846</v>
      </c>
      <c r="AO148" s="88">
        <v>11.823480500000001</v>
      </c>
      <c r="AP148" s="85"/>
      <c r="AQ148" s="88">
        <v>8.3209079999999993</v>
      </c>
      <c r="AR148" s="88">
        <v>5.8873565000000001</v>
      </c>
      <c r="AS148" s="88">
        <v>4.791493</v>
      </c>
      <c r="AT148" s="88">
        <v>3.523161</v>
      </c>
    </row>
    <row r="149" spans="1:46" x14ac:dyDescent="0.3">
      <c r="A149" s="87" t="s">
        <v>94</v>
      </c>
      <c r="B149" s="87" t="s">
        <v>96</v>
      </c>
      <c r="C149" s="87" t="s">
        <v>67</v>
      </c>
      <c r="D149" s="87" t="s">
        <v>66</v>
      </c>
      <c r="E149" s="87" t="s">
        <v>67</v>
      </c>
      <c r="F149" s="87" t="s">
        <v>66</v>
      </c>
      <c r="G149" s="87" t="s">
        <v>77</v>
      </c>
      <c r="H149" s="88">
        <v>28.688447999132187</v>
      </c>
      <c r="I149" s="88">
        <v>30.457903576568601</v>
      </c>
      <c r="J149" s="88">
        <v>128.76048014989311</v>
      </c>
      <c r="K149" s="88">
        <v>394.68122541424162</v>
      </c>
      <c r="L149" s="88">
        <v>355.36220965748277</v>
      </c>
      <c r="M149" s="88">
        <v>1236.0098269789287</v>
      </c>
      <c r="N149" s="88">
        <v>19.253042309783275</v>
      </c>
      <c r="O149" s="88">
        <v>422.52630943708641</v>
      </c>
      <c r="P149" s="88">
        <v>126.4398416985846</v>
      </c>
      <c r="Q149" s="88">
        <v>71.138683531317596</v>
      </c>
      <c r="R149" s="88">
        <v>105.59805778962682</v>
      </c>
      <c r="S149" s="88">
        <v>9.1527270143594066</v>
      </c>
      <c r="T149" s="88">
        <v>173.5123690707035</v>
      </c>
      <c r="U149" s="88">
        <v>330.21968122126395</v>
      </c>
      <c r="V149" s="88">
        <v>303.87532207472714</v>
      </c>
      <c r="W149" s="88">
        <v>225.11047094005286</v>
      </c>
      <c r="X149" s="88">
        <v>2651.6283841994132</v>
      </c>
      <c r="Y149" s="88">
        <v>824.88666359443528</v>
      </c>
      <c r="Z149" s="88">
        <v>197.34016157243363</v>
      </c>
      <c r="AA149" s="88">
        <v>83.111241587236691</v>
      </c>
      <c r="AB149" s="88">
        <v>396.42800546452406</v>
      </c>
      <c r="AC149" s="88">
        <v>39.713066089800762</v>
      </c>
      <c r="AD149" s="88">
        <v>395.97652626931466</v>
      </c>
      <c r="AE149" s="88">
        <v>274.88952611899458</v>
      </c>
      <c r="AF149" s="88">
        <v>171.53707285227793</v>
      </c>
      <c r="AG149" s="88">
        <v>145.45393135490332</v>
      </c>
      <c r="AH149" s="88">
        <v>1559.4101602604514</v>
      </c>
      <c r="AI149" s="88">
        <v>142.69553231097831</v>
      </c>
      <c r="AJ149" s="88">
        <v>407.30110639466602</v>
      </c>
      <c r="AK149" s="88">
        <v>101.53948242234495</v>
      </c>
      <c r="AL149" s="88">
        <v>2554.5487608806829</v>
      </c>
      <c r="AM149" s="88">
        <v>1145.9600961939686</v>
      </c>
      <c r="AN149" s="88">
        <v>311.32016647672953</v>
      </c>
      <c r="AO149" s="88">
        <v>759.47127462660819</v>
      </c>
      <c r="AP149" s="88">
        <v>33.011514527703085</v>
      </c>
      <c r="AQ149" s="88">
        <v>113.46361902824908</v>
      </c>
      <c r="AR149" s="88">
        <v>654.62673384380014</v>
      </c>
      <c r="AS149" s="88">
        <v>56.455175674052384</v>
      </c>
      <c r="AT149" s="88">
        <v>464.68427015812557</v>
      </c>
    </row>
    <row r="150" spans="1:46" x14ac:dyDescent="0.3">
      <c r="A150" s="87" t="s">
        <v>97</v>
      </c>
      <c r="B150" s="87" t="s">
        <v>104</v>
      </c>
      <c r="C150" s="87" t="s">
        <v>45</v>
      </c>
      <c r="D150" s="87" t="s">
        <v>44</v>
      </c>
      <c r="E150" s="87" t="s">
        <v>45</v>
      </c>
      <c r="F150" s="87" t="s">
        <v>44</v>
      </c>
      <c r="G150" s="87" t="s">
        <v>77</v>
      </c>
      <c r="H150" s="85"/>
      <c r="I150" s="88">
        <v>4.4621950000000001E-2</v>
      </c>
      <c r="J150" s="88">
        <v>1.066044</v>
      </c>
      <c r="K150" s="85"/>
      <c r="L150" s="88">
        <v>40.779289121799998</v>
      </c>
      <c r="M150" s="88">
        <v>7.7511965100000007</v>
      </c>
      <c r="N150" s="88">
        <v>0.1246757</v>
      </c>
      <c r="O150" s="88">
        <v>10.873592132430241</v>
      </c>
      <c r="P150" s="85"/>
      <c r="Q150" s="85"/>
      <c r="R150" s="88">
        <v>0.55167720000000009</v>
      </c>
      <c r="S150" s="88">
        <v>0.15687380000000001</v>
      </c>
      <c r="T150" s="85"/>
      <c r="U150" s="88">
        <v>6.6370339248099999</v>
      </c>
      <c r="V150" s="88">
        <v>11.878251363</v>
      </c>
      <c r="W150" s="88">
        <v>13.88095934</v>
      </c>
      <c r="X150" s="88">
        <v>60.173920432999999</v>
      </c>
      <c r="Y150" s="88">
        <v>36.364381999999999</v>
      </c>
      <c r="Z150" s="85"/>
      <c r="AA150" s="88">
        <v>1.3864862</v>
      </c>
      <c r="AB150" s="85"/>
      <c r="AC150" s="85"/>
      <c r="AD150" s="88">
        <v>0.2403052752</v>
      </c>
      <c r="AE150" s="85"/>
      <c r="AF150" s="88">
        <v>5.0617040740000006</v>
      </c>
      <c r="AG150" s="85"/>
      <c r="AH150" s="88">
        <v>20.8330752482</v>
      </c>
      <c r="AI150" s="88">
        <v>16.094214280000003</v>
      </c>
      <c r="AJ150" s="88">
        <v>14.90182536186</v>
      </c>
      <c r="AK150" s="88">
        <v>0.4363766</v>
      </c>
      <c r="AL150" s="88">
        <v>9.3772080419999995</v>
      </c>
      <c r="AM150" s="85"/>
      <c r="AN150" s="85"/>
      <c r="AO150" s="88">
        <v>0.80111758839999991</v>
      </c>
      <c r="AP150" s="88">
        <v>6.4379458999999999</v>
      </c>
      <c r="AQ150" s="88">
        <v>0.44250239999999996</v>
      </c>
      <c r="AR150" s="88">
        <v>13.37894962172</v>
      </c>
      <c r="AS150" s="88">
        <v>0.45718259999999999</v>
      </c>
      <c r="AT150" s="85"/>
    </row>
    <row r="151" spans="1:46" x14ac:dyDescent="0.3">
      <c r="A151" s="87" t="s">
        <v>94</v>
      </c>
      <c r="B151" s="87" t="s">
        <v>96</v>
      </c>
      <c r="C151" s="87" t="s">
        <v>149</v>
      </c>
      <c r="D151" s="87" t="s">
        <v>150</v>
      </c>
      <c r="E151" s="87" t="s">
        <v>79</v>
      </c>
      <c r="F151" s="87" t="s">
        <v>78</v>
      </c>
      <c r="G151" s="87" t="s">
        <v>77</v>
      </c>
      <c r="H151" s="88">
        <v>816.08967031746033</v>
      </c>
      <c r="I151" s="88">
        <v>80.452221403540889</v>
      </c>
      <c r="J151" s="88">
        <v>405.00957973065681</v>
      </c>
      <c r="K151" s="88">
        <v>2.1682758158216053</v>
      </c>
      <c r="L151" s="88">
        <v>20.014551635418673</v>
      </c>
      <c r="M151" s="88">
        <v>12.29256812271062</v>
      </c>
      <c r="N151" s="88">
        <v>212.66985175843456</v>
      </c>
      <c r="O151" s="88">
        <v>17.811740491645782</v>
      </c>
      <c r="P151" s="88">
        <v>482.7573338095238</v>
      </c>
      <c r="Q151" s="88">
        <v>17.075428174603175</v>
      </c>
      <c r="R151" s="88">
        <v>252.9879591491549</v>
      </c>
      <c r="S151" s="88">
        <v>296.94347358291566</v>
      </c>
      <c r="T151" s="88">
        <v>545.98498700629784</v>
      </c>
      <c r="U151" s="88">
        <v>9.5567443011695907</v>
      </c>
      <c r="V151" s="88">
        <v>15.790224197191698</v>
      </c>
      <c r="W151" s="88">
        <v>1.8165645789473681</v>
      </c>
      <c r="X151" s="88">
        <v>5.2712391068376059</v>
      </c>
      <c r="Y151" s="88">
        <v>3.3663516666666662</v>
      </c>
      <c r="Z151" s="88">
        <v>31.633477278693526</v>
      </c>
      <c r="AA151" s="88">
        <v>178.04129472191696</v>
      </c>
      <c r="AB151" s="88">
        <v>35.042825884502925</v>
      </c>
      <c r="AC151" s="88">
        <v>1067.0300612028791</v>
      </c>
      <c r="AD151" s="88">
        <v>3.4531106900584794</v>
      </c>
      <c r="AE151" s="88">
        <v>40.899797471804511</v>
      </c>
      <c r="AF151" s="88">
        <v>2.6172800000000001</v>
      </c>
      <c r="AG151" s="88">
        <v>11.284947841269842</v>
      </c>
      <c r="AH151" s="88">
        <v>17.668111527777778</v>
      </c>
      <c r="AI151" s="88">
        <v>18.204327368742369</v>
      </c>
      <c r="AJ151" s="88">
        <v>42.241863162393159</v>
      </c>
      <c r="AK151" s="88">
        <v>0.97966855555555543</v>
      </c>
      <c r="AL151" s="88">
        <v>9.0213405555555557</v>
      </c>
      <c r="AM151" s="88">
        <v>505.7914322112332</v>
      </c>
      <c r="AN151" s="88">
        <v>28.355967290598286</v>
      </c>
      <c r="AO151" s="88">
        <v>8.3550118162393172</v>
      </c>
      <c r="AP151" s="88">
        <v>2.3530764507422406</v>
      </c>
      <c r="AQ151" s="88">
        <v>588.60878780116957</v>
      </c>
      <c r="AR151" s="88">
        <v>18.234779591767882</v>
      </c>
      <c r="AS151" s="88">
        <v>1812.5344333884711</v>
      </c>
      <c r="AT151" s="88">
        <v>172.2311553396311</v>
      </c>
    </row>
    <row r="152" spans="1:46" x14ac:dyDescent="0.3">
      <c r="A152" s="87" t="s">
        <v>97</v>
      </c>
      <c r="B152" s="87" t="s">
        <v>96</v>
      </c>
      <c r="C152" s="87" t="s">
        <v>157</v>
      </c>
      <c r="D152" s="87" t="s">
        <v>158</v>
      </c>
      <c r="E152" s="87" t="s">
        <v>79</v>
      </c>
      <c r="F152" s="87" t="s">
        <v>78</v>
      </c>
      <c r="G152" s="87" t="s">
        <v>77</v>
      </c>
      <c r="H152" s="88">
        <v>11705.98</v>
      </c>
      <c r="I152" s="88">
        <v>235.81209999999999</v>
      </c>
      <c r="J152" s="88">
        <v>2547.4470000000001</v>
      </c>
      <c r="K152" s="88">
        <v>22.532170000000001</v>
      </c>
      <c r="L152" s="88">
        <v>48.078629999999997</v>
      </c>
      <c r="M152" s="88">
        <v>130.9255</v>
      </c>
      <c r="N152" s="88">
        <v>1455.249</v>
      </c>
      <c r="O152" s="88">
        <v>54.673020000000001</v>
      </c>
      <c r="P152" s="88">
        <v>5526.5259999999998</v>
      </c>
      <c r="Q152" s="88">
        <v>140.52180000000001</v>
      </c>
      <c r="R152" s="88">
        <v>4174.7340000000004</v>
      </c>
      <c r="S152" s="88">
        <v>841.04970000000003</v>
      </c>
      <c r="T152" s="88">
        <v>9564.2620000000006</v>
      </c>
      <c r="U152" s="88">
        <v>137.42310000000001</v>
      </c>
      <c r="V152" s="88">
        <v>71.423280000000005</v>
      </c>
      <c r="W152" s="88">
        <v>10.67778</v>
      </c>
      <c r="X152" s="88">
        <v>111.8587</v>
      </c>
      <c r="Y152" s="88">
        <v>96.908580000000001</v>
      </c>
      <c r="Z152" s="88">
        <v>161.53120000000001</v>
      </c>
      <c r="AA152" s="88">
        <v>1063.259</v>
      </c>
      <c r="AB152" s="88">
        <v>274.66820000000001</v>
      </c>
      <c r="AC152" s="88">
        <v>8954.777</v>
      </c>
      <c r="AD152" s="88">
        <v>18.304549999999999</v>
      </c>
      <c r="AE152" s="88">
        <v>347.90929999999997</v>
      </c>
      <c r="AF152" s="88">
        <v>75.310810000000004</v>
      </c>
      <c r="AG152" s="88">
        <v>136.23410000000001</v>
      </c>
      <c r="AH152" s="88">
        <v>57.509099999999997</v>
      </c>
      <c r="AI152" s="88">
        <v>42.368870000000001</v>
      </c>
      <c r="AJ152" s="88">
        <v>595.26189999999997</v>
      </c>
      <c r="AK152" s="88">
        <v>26.077500000000001</v>
      </c>
      <c r="AL152" s="88">
        <v>250.35079999999999</v>
      </c>
      <c r="AM152" s="88">
        <v>2138.5439999999999</v>
      </c>
      <c r="AN152" s="88">
        <v>860.22299999999996</v>
      </c>
      <c r="AO152" s="88">
        <v>86.166399999999996</v>
      </c>
      <c r="AP152" s="88">
        <v>65.773790000000005</v>
      </c>
      <c r="AQ152" s="88">
        <v>3893.607</v>
      </c>
      <c r="AR152" s="88">
        <v>735.94510000000002</v>
      </c>
      <c r="AS152" s="88">
        <v>10093.42</v>
      </c>
      <c r="AT152" s="88">
        <v>1875.626</v>
      </c>
    </row>
    <row r="153" spans="1:46" x14ac:dyDescent="0.3">
      <c r="A153" s="87" t="s">
        <v>94</v>
      </c>
      <c r="B153" s="87" t="s">
        <v>93</v>
      </c>
      <c r="C153" s="87" t="s">
        <v>70</v>
      </c>
      <c r="D153" s="87" t="s">
        <v>69</v>
      </c>
      <c r="E153" s="87" t="s">
        <v>70</v>
      </c>
      <c r="F153" s="87" t="s">
        <v>69</v>
      </c>
      <c r="G153" s="87" t="s">
        <v>77</v>
      </c>
      <c r="H153" s="88">
        <v>18.93373989937967</v>
      </c>
      <c r="I153" s="88">
        <v>3.1393250999999998</v>
      </c>
      <c r="J153" s="88">
        <v>133.96536519303382</v>
      </c>
      <c r="K153" s="88">
        <v>1784.6374839966788</v>
      </c>
      <c r="L153" s="88">
        <v>77.673149073670913</v>
      </c>
      <c r="M153" s="88">
        <v>17.382068241999999</v>
      </c>
      <c r="N153" s="88">
        <v>92.369864125000007</v>
      </c>
      <c r="O153" s="88">
        <v>68.005663612999996</v>
      </c>
      <c r="P153" s="88">
        <v>2927.9843251825373</v>
      </c>
      <c r="Q153" s="88">
        <v>3269.8110745016193</v>
      </c>
      <c r="R153" s="88">
        <v>953.18272299357022</v>
      </c>
      <c r="S153" s="85"/>
      <c r="T153" s="88">
        <v>148.59185810549582</v>
      </c>
      <c r="U153" s="88">
        <v>4.138272132</v>
      </c>
      <c r="V153" s="85"/>
      <c r="W153" s="88">
        <v>21.758641313000002</v>
      </c>
      <c r="X153" s="88">
        <v>113.00560734999999</v>
      </c>
      <c r="Y153" s="88">
        <v>2.5551515120000001</v>
      </c>
      <c r="Z153" s="88">
        <v>657.20097995916149</v>
      </c>
      <c r="AA153" s="88">
        <v>73.221996392999998</v>
      </c>
      <c r="AB153" s="88">
        <v>15.329802410341816</v>
      </c>
      <c r="AC153" s="88">
        <v>2350.2196563366169</v>
      </c>
      <c r="AD153" s="88">
        <v>5.3208512460000001</v>
      </c>
      <c r="AE153" s="88">
        <v>8080.7680837969137</v>
      </c>
      <c r="AF153" s="88">
        <v>0.85294317599999991</v>
      </c>
      <c r="AG153" s="88">
        <v>77.35456132600001</v>
      </c>
      <c r="AH153" s="88">
        <v>231.679838964</v>
      </c>
      <c r="AI153" s="88">
        <v>0.37176234200000002</v>
      </c>
      <c r="AJ153" s="88">
        <v>7.6408284769999995</v>
      </c>
      <c r="AK153" s="88">
        <v>20732.234976768999</v>
      </c>
      <c r="AL153" s="88">
        <v>4820.541356736001</v>
      </c>
      <c r="AM153" s="88">
        <v>125.66410072999996</v>
      </c>
      <c r="AN153" s="88">
        <v>81.547211710260854</v>
      </c>
      <c r="AO153" s="88">
        <v>258.29658191499999</v>
      </c>
      <c r="AP153" s="88">
        <v>0.67283446699999994</v>
      </c>
      <c r="AQ153" s="88">
        <v>7.1915117749285713</v>
      </c>
      <c r="AR153" s="88">
        <v>58.180733575999994</v>
      </c>
      <c r="AS153" s="88">
        <v>618.05561869179803</v>
      </c>
      <c r="AT153" s="88">
        <v>5061.9328325272563</v>
      </c>
    </row>
    <row r="154" spans="1:46" x14ac:dyDescent="0.3">
      <c r="A154" s="87" t="s">
        <v>97</v>
      </c>
      <c r="B154" s="87" t="s">
        <v>104</v>
      </c>
      <c r="C154" s="87" t="s">
        <v>188</v>
      </c>
      <c r="D154" s="87" t="s">
        <v>187</v>
      </c>
      <c r="E154" s="87" t="s">
        <v>188</v>
      </c>
      <c r="F154" s="87" t="s">
        <v>189</v>
      </c>
      <c r="G154" s="87" t="s">
        <v>84</v>
      </c>
      <c r="H154" s="88">
        <v>2.3397106000000001</v>
      </c>
      <c r="I154" s="88">
        <v>5.2698897000000005E-3</v>
      </c>
      <c r="J154" s="88">
        <v>2.0172992000000001</v>
      </c>
      <c r="K154" s="88">
        <v>0.97354207550000005</v>
      </c>
      <c r="L154" s="88">
        <v>3.7630807549999998</v>
      </c>
      <c r="M154" s="88">
        <v>3.6307771171000005</v>
      </c>
      <c r="N154" s="88">
        <v>1.4347807000000001E-2</v>
      </c>
      <c r="O154" s="88">
        <v>1.4224282800000001</v>
      </c>
      <c r="P154" s="88">
        <v>2.613886795</v>
      </c>
      <c r="Q154" s="88">
        <v>0.23901733</v>
      </c>
      <c r="R154" s="88">
        <v>5.4577323500000006</v>
      </c>
      <c r="S154" s="85"/>
      <c r="T154" s="88">
        <v>11.602973498999999</v>
      </c>
      <c r="U154" s="88">
        <v>0.43023120199999998</v>
      </c>
      <c r="V154" s="88">
        <v>6.9201836345999999</v>
      </c>
      <c r="W154" s="88">
        <v>3.0356224799999998</v>
      </c>
      <c r="X154" s="88">
        <v>59.017701705000007</v>
      </c>
      <c r="Y154" s="88">
        <v>5.1789055079999997</v>
      </c>
      <c r="Z154" s="88">
        <v>3.3960911189999998</v>
      </c>
      <c r="AA154" s="88">
        <v>1.5111321809999998</v>
      </c>
      <c r="AB154" s="88">
        <v>4.7374613199999995</v>
      </c>
      <c r="AC154" s="88">
        <v>1.364697</v>
      </c>
      <c r="AD154" s="88">
        <v>5.1362122479999996</v>
      </c>
      <c r="AE154" s="88">
        <v>5.780209406</v>
      </c>
      <c r="AF154" s="88">
        <v>0.32237745000000001</v>
      </c>
      <c r="AG154" s="88">
        <v>0.14666073699999999</v>
      </c>
      <c r="AH154" s="88">
        <v>9.296654187799998</v>
      </c>
      <c r="AI154" s="88">
        <v>9.5628386636999991</v>
      </c>
      <c r="AJ154" s="88">
        <v>5.1150418011000003</v>
      </c>
      <c r="AK154" s="85"/>
      <c r="AL154" s="88">
        <v>19.218403639999998</v>
      </c>
      <c r="AM154" s="88">
        <v>8.4718048169999989</v>
      </c>
      <c r="AN154" s="88">
        <v>0.55976970699999995</v>
      </c>
      <c r="AO154" s="88">
        <v>3.7550053100000005</v>
      </c>
      <c r="AP154" s="85"/>
      <c r="AQ154" s="88">
        <v>1.9794937759999998</v>
      </c>
      <c r="AR154" s="88">
        <v>4.0645201374999997</v>
      </c>
      <c r="AS154" s="88">
        <v>3.5557802370000005</v>
      </c>
      <c r="AT154" s="88">
        <v>3.7415792370000003</v>
      </c>
    </row>
    <row r="155" spans="1:46" x14ac:dyDescent="0.3">
      <c r="A155" s="87" t="s">
        <v>94</v>
      </c>
      <c r="B155" s="87" t="s">
        <v>104</v>
      </c>
      <c r="C155" s="87" t="s">
        <v>109</v>
      </c>
      <c r="D155" s="87" t="s">
        <v>110</v>
      </c>
      <c r="E155" s="87" t="s">
        <v>59</v>
      </c>
      <c r="F155" s="87" t="s">
        <v>58</v>
      </c>
      <c r="G155" s="87" t="s">
        <v>84</v>
      </c>
      <c r="H155" s="88">
        <v>0.14269053354804145</v>
      </c>
      <c r="I155" s="88">
        <v>0.26256267121441068</v>
      </c>
      <c r="J155" s="88">
        <v>2.3020637638951369</v>
      </c>
      <c r="K155" s="88">
        <v>1.3989529961042182</v>
      </c>
      <c r="L155" s="88">
        <v>1.260669308799963</v>
      </c>
      <c r="M155" s="88">
        <v>3.9138770962198097</v>
      </c>
      <c r="N155" s="88">
        <v>4.6546538139602418E-2</v>
      </c>
      <c r="O155" s="88">
        <v>1.4919204145082283</v>
      </c>
      <c r="P155" s="88">
        <v>0.67330066374699771</v>
      </c>
      <c r="Q155" s="88">
        <v>0.126393666987931</v>
      </c>
      <c r="R155" s="88">
        <v>0.82483333340730614</v>
      </c>
      <c r="S155" s="88">
        <v>3.1257429018382833E-2</v>
      </c>
      <c r="T155" s="88">
        <v>1.419122058369624</v>
      </c>
      <c r="U155" s="88">
        <v>0.80464902035433805</v>
      </c>
      <c r="V155" s="88">
        <v>2.0067395247356425</v>
      </c>
      <c r="W155" s="88">
        <v>1.0524131782485355</v>
      </c>
      <c r="X155" s="88">
        <v>17.053243563447619</v>
      </c>
      <c r="Y155" s="88">
        <v>3.9510928842348916</v>
      </c>
      <c r="Z155" s="88">
        <v>0.52740876114452906</v>
      </c>
      <c r="AA155" s="88">
        <v>0.21508846131103884</v>
      </c>
      <c r="AB155" s="88">
        <v>0.84113858409249198</v>
      </c>
      <c r="AC155" s="88">
        <v>0.36474919935627143</v>
      </c>
      <c r="AD155" s="88">
        <v>1.4970781730780043</v>
      </c>
      <c r="AE155" s="88">
        <v>0.50145383109598884</v>
      </c>
      <c r="AF155" s="88">
        <v>0.35109328228735198</v>
      </c>
      <c r="AG155" s="88">
        <v>0.32382264812443429</v>
      </c>
      <c r="AH155" s="88">
        <v>8.0826040547942473</v>
      </c>
      <c r="AI155" s="88">
        <v>1.1755587468446056</v>
      </c>
      <c r="AJ155" s="88">
        <v>2.764621553100342</v>
      </c>
      <c r="AK155" s="88">
        <v>0.14399098687485659</v>
      </c>
      <c r="AL155" s="88">
        <v>8.5365233934870712</v>
      </c>
      <c r="AM155" s="88">
        <v>4.7630264580982304</v>
      </c>
      <c r="AN155" s="88">
        <v>1.080757201550036</v>
      </c>
      <c r="AO155" s="88">
        <v>3.0348193657750722</v>
      </c>
      <c r="AP155" s="88">
        <v>0.14617773182790589</v>
      </c>
      <c r="AQ155" s="88">
        <v>0.48724150636375702</v>
      </c>
      <c r="AR155" s="88">
        <v>3.1009159617422535</v>
      </c>
      <c r="AS155" s="88">
        <v>0.30453836002267404</v>
      </c>
      <c r="AT155" s="88">
        <v>1.5699162117289418</v>
      </c>
    </row>
    <row r="156" spans="1:46" x14ac:dyDescent="0.3">
      <c r="A156" s="87" t="s">
        <v>97</v>
      </c>
      <c r="B156" s="87" t="s">
        <v>96</v>
      </c>
      <c r="C156" s="87" t="s">
        <v>81</v>
      </c>
      <c r="D156" s="87" t="s">
        <v>148</v>
      </c>
      <c r="E156" s="87" t="s">
        <v>81</v>
      </c>
      <c r="F156" s="87" t="s">
        <v>80</v>
      </c>
      <c r="G156" s="87" t="s">
        <v>84</v>
      </c>
      <c r="H156" s="88">
        <v>8.7380619999999993</v>
      </c>
      <c r="I156" s="88">
        <v>7.2802240000000005</v>
      </c>
      <c r="J156" s="88">
        <v>791.09862999999996</v>
      </c>
      <c r="K156" s="88">
        <v>99.233138999999994</v>
      </c>
      <c r="L156" s="88">
        <v>15.652420000000001</v>
      </c>
      <c r="M156" s="88">
        <v>289.84865000000002</v>
      </c>
      <c r="N156" s="88">
        <v>2.9366687000000002</v>
      </c>
      <c r="O156" s="88">
        <v>82.597791000000001</v>
      </c>
      <c r="P156" s="88">
        <v>50.196143000000006</v>
      </c>
      <c r="Q156" s="88">
        <v>57.581115700000005</v>
      </c>
      <c r="R156" s="88">
        <v>223.68974</v>
      </c>
      <c r="S156" s="88">
        <v>0.23749559999999997</v>
      </c>
      <c r="T156" s="88">
        <v>104.39223</v>
      </c>
      <c r="U156" s="88">
        <v>3.8497957</v>
      </c>
      <c r="V156" s="88">
        <v>16.227105999999999</v>
      </c>
      <c r="W156" s="88">
        <v>9.8824469999999991</v>
      </c>
      <c r="X156" s="88">
        <v>1274.0001899999997</v>
      </c>
      <c r="Y156" s="88">
        <v>25.847723999999999</v>
      </c>
      <c r="Z156" s="88">
        <v>79.961972000000003</v>
      </c>
      <c r="AA156" s="88">
        <v>8.1533730000000002</v>
      </c>
      <c r="AB156" s="88">
        <v>47.079459999999997</v>
      </c>
      <c r="AC156" s="88">
        <v>48.307214999999999</v>
      </c>
      <c r="AD156" s="88">
        <v>12.618197800000001</v>
      </c>
      <c r="AE156" s="88">
        <v>49.848765</v>
      </c>
      <c r="AF156" s="88">
        <v>3.4274691000000002</v>
      </c>
      <c r="AG156" s="88">
        <v>13.729561200000001</v>
      </c>
      <c r="AH156" s="88">
        <v>231.36901</v>
      </c>
      <c r="AI156" s="88">
        <v>12.593935</v>
      </c>
      <c r="AJ156" s="88">
        <v>89.389016999999996</v>
      </c>
      <c r="AK156" s="88">
        <v>1.6981123</v>
      </c>
      <c r="AL156" s="88">
        <v>249.79003999999998</v>
      </c>
      <c r="AM156" s="88">
        <v>798.66757999999993</v>
      </c>
      <c r="AN156" s="88">
        <v>34.433508000000003</v>
      </c>
      <c r="AO156" s="88">
        <v>88.390759000000003</v>
      </c>
      <c r="AP156" s="88">
        <v>2.8320134000000001</v>
      </c>
      <c r="AQ156" s="88">
        <v>102.805116</v>
      </c>
      <c r="AR156" s="88">
        <v>220.38454099999998</v>
      </c>
      <c r="AS156" s="88">
        <v>7.4131140000000002</v>
      </c>
      <c r="AT156" s="88">
        <v>372.56355000000002</v>
      </c>
    </row>
    <row r="157" spans="1:46" x14ac:dyDescent="0.3">
      <c r="A157" s="87" t="s">
        <v>94</v>
      </c>
      <c r="B157" s="87" t="s">
        <v>96</v>
      </c>
      <c r="C157" s="87" t="s">
        <v>47</v>
      </c>
      <c r="D157" s="87" t="s">
        <v>98</v>
      </c>
      <c r="E157" s="87" t="s">
        <v>47</v>
      </c>
      <c r="F157" s="87" t="s">
        <v>46</v>
      </c>
      <c r="G157" s="87" t="s">
        <v>84</v>
      </c>
      <c r="H157" s="88">
        <v>2.4332382317165107</v>
      </c>
      <c r="I157" s="88">
        <v>1.292844616932286</v>
      </c>
      <c r="J157" s="88">
        <v>18.708137470848435</v>
      </c>
      <c r="K157" s="88">
        <v>9.9661121269040311</v>
      </c>
      <c r="L157" s="88">
        <v>4.1699844887779935</v>
      </c>
      <c r="M157" s="88">
        <v>47.515406936261122</v>
      </c>
      <c r="N157" s="88">
        <v>0.37808383154262931</v>
      </c>
      <c r="O157" s="88">
        <v>15.777186237181633</v>
      </c>
      <c r="P157" s="88">
        <v>2.1238522202575716</v>
      </c>
      <c r="Q157" s="88">
        <v>0.68024760387845529</v>
      </c>
      <c r="R157" s="88">
        <v>9.6567261154450907</v>
      </c>
      <c r="S157" s="88">
        <v>2.7650436238160696E-2</v>
      </c>
      <c r="T157" s="88">
        <v>8.7132959877068998</v>
      </c>
      <c r="U157" s="88">
        <v>4.9890351764514094</v>
      </c>
      <c r="V157" s="88">
        <v>3.2732138493674281</v>
      </c>
      <c r="W157" s="88">
        <v>2.1911103621794306</v>
      </c>
      <c r="X157" s="88">
        <v>241.88899329342675</v>
      </c>
      <c r="Y157" s="88">
        <v>10.259007422365295</v>
      </c>
      <c r="Z157" s="88">
        <v>2.8245012705186872</v>
      </c>
      <c r="AA157" s="88">
        <v>1.9220247254417038</v>
      </c>
      <c r="AB157" s="88">
        <v>7.414801154852328</v>
      </c>
      <c r="AC157" s="88">
        <v>0.58364837025913807</v>
      </c>
      <c r="AD157" s="88">
        <v>2.6888181227420387</v>
      </c>
      <c r="AE157" s="88">
        <v>2.4598140327897577</v>
      </c>
      <c r="AF157" s="88">
        <v>2.0162399793907495</v>
      </c>
      <c r="AG157" s="88">
        <v>0.70513240225047136</v>
      </c>
      <c r="AH157" s="88">
        <v>66.0815814217152</v>
      </c>
      <c r="AI157" s="88">
        <v>1.6066602561568302</v>
      </c>
      <c r="AJ157" s="88">
        <v>17.549803896372186</v>
      </c>
      <c r="AK157" s="88">
        <v>0.76076056007718917</v>
      </c>
      <c r="AL157" s="88">
        <v>133.15254028594478</v>
      </c>
      <c r="AM157" s="88">
        <v>42.838746017421428</v>
      </c>
      <c r="AN157" s="88">
        <v>2.9877416692122272</v>
      </c>
      <c r="AO157" s="88">
        <v>14.106205636899272</v>
      </c>
      <c r="AP157" s="88">
        <v>0.32278299837671554</v>
      </c>
      <c r="AQ157" s="88">
        <v>7.2025118502211702</v>
      </c>
      <c r="AR157" s="88">
        <v>28.563649765906327</v>
      </c>
      <c r="AS157" s="88">
        <v>4.7408744696911844</v>
      </c>
      <c r="AT157" s="88">
        <v>23.241315401865698</v>
      </c>
    </row>
    <row r="158" spans="1:46" x14ac:dyDescent="0.3">
      <c r="A158" s="87" t="s">
        <v>97</v>
      </c>
      <c r="B158" s="87" t="s">
        <v>96</v>
      </c>
      <c r="C158" s="87" t="s">
        <v>47</v>
      </c>
      <c r="D158" s="87" t="s">
        <v>98</v>
      </c>
      <c r="E158" s="87" t="s">
        <v>47</v>
      </c>
      <c r="F158" s="87" t="s">
        <v>46</v>
      </c>
      <c r="G158" s="87" t="s">
        <v>84</v>
      </c>
      <c r="H158" s="88">
        <v>1.8247290754000001</v>
      </c>
      <c r="I158" s="88">
        <v>2.0485841141000001</v>
      </c>
      <c r="J158" s="88">
        <v>30.128052126</v>
      </c>
      <c r="K158" s="88">
        <v>12.953166339000001</v>
      </c>
      <c r="L158" s="88">
        <v>7.4119430270000004</v>
      </c>
      <c r="M158" s="88">
        <v>61.526264947000001</v>
      </c>
      <c r="N158" s="88">
        <v>0.36966287683999993</v>
      </c>
      <c r="O158" s="88">
        <v>13.079861740000002</v>
      </c>
      <c r="P158" s="88">
        <v>3.2965483053000004</v>
      </c>
      <c r="Q158" s="88">
        <v>0.38856130005</v>
      </c>
      <c r="R158" s="88">
        <v>9.2265163249999986</v>
      </c>
      <c r="S158" s="88">
        <v>0.12837337241999999</v>
      </c>
      <c r="T158" s="88">
        <v>9.4789814330000013</v>
      </c>
      <c r="U158" s="88">
        <v>6.3544316190999997</v>
      </c>
      <c r="V158" s="88">
        <v>5.323250024600001</v>
      </c>
      <c r="W158" s="88">
        <v>2.8827717199</v>
      </c>
      <c r="X158" s="88">
        <v>540.29558193000003</v>
      </c>
      <c r="Y158" s="88">
        <v>26.20267488</v>
      </c>
      <c r="Z158" s="88">
        <v>5.0880416249999998</v>
      </c>
      <c r="AA158" s="88">
        <v>1.6188499267000001</v>
      </c>
      <c r="AB158" s="88">
        <v>8.5774689039999998</v>
      </c>
      <c r="AC158" s="88">
        <v>0.69972848098000007</v>
      </c>
      <c r="AD158" s="88">
        <v>3.9156481760999999</v>
      </c>
      <c r="AE158" s="88">
        <v>3.5169191857999995</v>
      </c>
      <c r="AF158" s="88">
        <v>1.7198748150000001</v>
      </c>
      <c r="AG158" s="88">
        <v>0.71689792768999994</v>
      </c>
      <c r="AH158" s="88">
        <v>114.69815026000001</v>
      </c>
      <c r="AI158" s="88">
        <v>2.0933805436999999</v>
      </c>
      <c r="AJ158" s="88">
        <v>18.076636222000001</v>
      </c>
      <c r="AK158" s="88">
        <v>0.7514200981000001</v>
      </c>
      <c r="AL158" s="88">
        <v>105.69675441999999</v>
      </c>
      <c r="AM158" s="88">
        <v>82.031880419999993</v>
      </c>
      <c r="AN158" s="88">
        <v>3.0861578378000001</v>
      </c>
      <c r="AO158" s="88">
        <v>31.828265468000001</v>
      </c>
      <c r="AP158" s="88">
        <v>0.16380617179000001</v>
      </c>
      <c r="AQ158" s="88">
        <v>8.3142687790000007</v>
      </c>
      <c r="AR158" s="88">
        <v>31.503308065000002</v>
      </c>
      <c r="AS158" s="88">
        <v>4.3369518092999995</v>
      </c>
      <c r="AT158" s="88">
        <v>28.973778564000003</v>
      </c>
    </row>
    <row r="159" spans="1:46" x14ac:dyDescent="0.3">
      <c r="A159" s="87" t="s">
        <v>97</v>
      </c>
      <c r="B159" s="87" t="s">
        <v>96</v>
      </c>
      <c r="C159" s="87" t="s">
        <v>63</v>
      </c>
      <c r="D159" s="87" t="s">
        <v>62</v>
      </c>
      <c r="E159" s="87" t="s">
        <v>63</v>
      </c>
      <c r="F159" s="87" t="s">
        <v>62</v>
      </c>
      <c r="G159" s="87" t="s">
        <v>84</v>
      </c>
      <c r="H159" s="88">
        <v>7.6932959700000011E-2</v>
      </c>
      <c r="I159" s="88">
        <v>0.15303822020000002</v>
      </c>
      <c r="J159" s="88">
        <v>0.36471886869999998</v>
      </c>
      <c r="K159" s="88">
        <v>6.6739319499999991E-2</v>
      </c>
      <c r="L159" s="88">
        <v>0.1342995193</v>
      </c>
      <c r="M159" s="88">
        <v>1.7604832449999999</v>
      </c>
      <c r="N159" s="88">
        <v>0.1226196501</v>
      </c>
      <c r="O159" s="88">
        <v>0.12299875090000001</v>
      </c>
      <c r="P159" s="88">
        <v>3.6156140400000002E-2</v>
      </c>
      <c r="Q159" s="88">
        <v>1.808951478E-2</v>
      </c>
      <c r="R159" s="88">
        <v>0.23459705929999999</v>
      </c>
      <c r="S159" s="88">
        <v>4.2805180599999999E-2</v>
      </c>
      <c r="T159" s="88">
        <v>6.9245806499999993E-2</v>
      </c>
      <c r="U159" s="88">
        <v>0.314891851</v>
      </c>
      <c r="V159" s="88">
        <v>0.62648329199999997</v>
      </c>
      <c r="W159" s="88">
        <v>0.21916097370000001</v>
      </c>
      <c r="X159" s="88">
        <v>21.861477679999997</v>
      </c>
      <c r="Y159" s="88">
        <v>2.7555389799999999</v>
      </c>
      <c r="Z159" s="88">
        <v>0.39468431500000001</v>
      </c>
      <c r="AA159" s="88">
        <v>0.14453553529999999</v>
      </c>
      <c r="AB159" s="88">
        <v>0.1776671554</v>
      </c>
      <c r="AC159" s="88">
        <v>0.15213124539999998</v>
      </c>
      <c r="AD159" s="88">
        <v>0.13905150050000001</v>
      </c>
      <c r="AE159" s="88">
        <v>9.3960778000000009E-2</v>
      </c>
      <c r="AF159" s="88">
        <v>0.17455531200000002</v>
      </c>
      <c r="AG159" s="88">
        <v>1.4485641279999999E-2</v>
      </c>
      <c r="AH159" s="88">
        <v>4.4055058399999991</v>
      </c>
      <c r="AI159" s="88">
        <v>0.20262899100000001</v>
      </c>
      <c r="AJ159" s="88">
        <v>0.87044060600000006</v>
      </c>
      <c r="AK159" s="88">
        <v>4.3110866600000006E-2</v>
      </c>
      <c r="AL159" s="88">
        <v>3.828993439</v>
      </c>
      <c r="AM159" s="88">
        <v>3.6903949299999996</v>
      </c>
      <c r="AN159" s="88">
        <v>0.28669648200000003</v>
      </c>
      <c r="AO159" s="88">
        <v>1.1388100049999998</v>
      </c>
      <c r="AP159" s="88">
        <v>2.6060862000000001E-2</v>
      </c>
      <c r="AQ159" s="88">
        <v>0.356003766</v>
      </c>
      <c r="AR159" s="88">
        <v>1.4642241620000001</v>
      </c>
      <c r="AS159" s="88">
        <v>0.43700926600000001</v>
      </c>
      <c r="AT159" s="88">
        <v>1.1407925030000001</v>
      </c>
    </row>
    <row r="160" spans="1:46" x14ac:dyDescent="0.3">
      <c r="A160" s="87" t="s">
        <v>97</v>
      </c>
      <c r="B160" s="87" t="s">
        <v>96</v>
      </c>
      <c r="C160" s="87" t="s">
        <v>43</v>
      </c>
      <c r="D160" s="87" t="s">
        <v>99</v>
      </c>
      <c r="E160" s="87" t="s">
        <v>43</v>
      </c>
      <c r="F160" s="87" t="s">
        <v>42</v>
      </c>
      <c r="G160" s="87" t="s">
        <v>84</v>
      </c>
      <c r="H160" s="88">
        <v>9.7567438000000006</v>
      </c>
      <c r="I160" s="88">
        <v>9.9002692000000003</v>
      </c>
      <c r="J160" s="88">
        <v>128.38697400000001</v>
      </c>
      <c r="K160" s="88">
        <v>58.920289399999994</v>
      </c>
      <c r="L160" s="88">
        <v>49.406557499999998</v>
      </c>
      <c r="M160" s="88">
        <v>272.91359499999999</v>
      </c>
      <c r="N160" s="88">
        <v>0.75665402900000001</v>
      </c>
      <c r="O160" s="88">
        <v>65.755182700000006</v>
      </c>
      <c r="P160" s="88">
        <v>19.732041299999999</v>
      </c>
      <c r="Q160" s="88">
        <v>2.4173133199999999</v>
      </c>
      <c r="R160" s="88">
        <v>36.9807785</v>
      </c>
      <c r="S160" s="88">
        <v>0.67307032999999994</v>
      </c>
      <c r="T160" s="88">
        <v>45.768538499999998</v>
      </c>
      <c r="U160" s="88">
        <v>43.973902299999999</v>
      </c>
      <c r="V160" s="88">
        <v>41.359965000000003</v>
      </c>
      <c r="W160" s="88">
        <v>21.190535000000001</v>
      </c>
      <c r="X160" s="88">
        <v>2041.58986</v>
      </c>
      <c r="Y160" s="88">
        <v>154.55859999999998</v>
      </c>
      <c r="Z160" s="88">
        <v>35.369562500000001</v>
      </c>
      <c r="AA160" s="88">
        <v>8.6572036000000008</v>
      </c>
      <c r="AB160" s="88">
        <v>55.118788900000006</v>
      </c>
      <c r="AC160" s="88">
        <v>6.9891346300000006</v>
      </c>
      <c r="AD160" s="88">
        <v>32.290779100000002</v>
      </c>
      <c r="AE160" s="88">
        <v>16.389529400000001</v>
      </c>
      <c r="AF160" s="88">
        <v>15.052378099999999</v>
      </c>
      <c r="AG160" s="88">
        <v>5.1970043300000004</v>
      </c>
      <c r="AH160" s="88">
        <v>511.73746800000004</v>
      </c>
      <c r="AI160" s="88">
        <v>13.430517</v>
      </c>
      <c r="AJ160" s="88">
        <v>86.190938000000017</v>
      </c>
      <c r="AK160" s="88">
        <v>3.1222527699999998</v>
      </c>
      <c r="AL160" s="88">
        <v>547.51456899999994</v>
      </c>
      <c r="AM160" s="88">
        <v>331.47297800000001</v>
      </c>
      <c r="AN160" s="88">
        <v>15.8880251</v>
      </c>
      <c r="AO160" s="88">
        <v>179.16543900000002</v>
      </c>
      <c r="AP160" s="88">
        <v>1.09318929</v>
      </c>
      <c r="AQ160" s="88">
        <v>37.260416999999997</v>
      </c>
      <c r="AR160" s="88">
        <v>165.65094099999999</v>
      </c>
      <c r="AS160" s="88">
        <v>21.2878598</v>
      </c>
      <c r="AT160" s="88">
        <v>137.275205</v>
      </c>
    </row>
    <row r="161" spans="1:46" x14ac:dyDescent="0.3">
      <c r="A161" s="87" t="s">
        <v>97</v>
      </c>
      <c r="B161" s="87" t="s">
        <v>96</v>
      </c>
      <c r="C161" s="87" t="s">
        <v>155</v>
      </c>
      <c r="D161" s="87" t="s">
        <v>156</v>
      </c>
      <c r="E161" s="87" t="s">
        <v>75</v>
      </c>
      <c r="F161" s="87" t="s">
        <v>74</v>
      </c>
      <c r="G161" s="87" t="s">
        <v>84</v>
      </c>
      <c r="H161" s="88">
        <v>94.693193145799995</v>
      </c>
      <c r="I161" s="88">
        <v>48.044601734920008</v>
      </c>
      <c r="J161" s="88">
        <v>81.442863254200006</v>
      </c>
      <c r="K161" s="88">
        <v>1.5413519238</v>
      </c>
      <c r="L161" s="88">
        <v>14.824752665999998</v>
      </c>
      <c r="M161" s="88">
        <v>59.978966994000004</v>
      </c>
      <c r="N161" s="88">
        <v>14.439844096509999</v>
      </c>
      <c r="O161" s="88">
        <v>42.32334372759999</v>
      </c>
      <c r="P161" s="88">
        <v>23.608362903459998</v>
      </c>
      <c r="Q161" s="88">
        <v>15.237283650499998</v>
      </c>
      <c r="R161" s="88">
        <v>126.88959101199998</v>
      </c>
      <c r="S161" s="88">
        <v>20.393852913700002</v>
      </c>
      <c r="T161" s="88">
        <v>497.10443368670002</v>
      </c>
      <c r="U161" s="88">
        <v>13.596054011</v>
      </c>
      <c r="V161" s="88">
        <v>14.666741808199999</v>
      </c>
      <c r="W161" s="88">
        <v>4.4652787710000004</v>
      </c>
      <c r="X161" s="88">
        <v>58.185025182000004</v>
      </c>
      <c r="Y161" s="88">
        <v>2.6989523089999996</v>
      </c>
      <c r="Z161" s="88">
        <v>59.540681795999994</v>
      </c>
      <c r="AA161" s="88">
        <v>47.103589509700001</v>
      </c>
      <c r="AB161" s="88">
        <v>57.272067393999997</v>
      </c>
      <c r="AC161" s="88">
        <v>25.379375977599999</v>
      </c>
      <c r="AD161" s="88">
        <v>3.1725869148000001</v>
      </c>
      <c r="AE161" s="88">
        <v>106.52254808870001</v>
      </c>
      <c r="AF161" s="88">
        <v>11.650356216499999</v>
      </c>
      <c r="AG161" s="88">
        <v>8.5744309705999999</v>
      </c>
      <c r="AH161" s="88">
        <v>24.980582803000004</v>
      </c>
      <c r="AI161" s="88">
        <v>4.1603232700000001</v>
      </c>
      <c r="AJ161" s="88">
        <v>50.989582115000005</v>
      </c>
      <c r="AK161" s="88">
        <v>1.3457826201600003</v>
      </c>
      <c r="AL161" s="88">
        <v>47.697814814000012</v>
      </c>
      <c r="AM161" s="88">
        <v>68.381440131000019</v>
      </c>
      <c r="AN161" s="88">
        <v>49.001606082999999</v>
      </c>
      <c r="AO161" s="88">
        <v>36.845103625999997</v>
      </c>
      <c r="AP161" s="88">
        <v>13.123925775099998</v>
      </c>
      <c r="AQ161" s="88">
        <v>68.160172461700014</v>
      </c>
      <c r="AR161" s="88">
        <v>132.98168802400005</v>
      </c>
      <c r="AS161" s="88">
        <v>48.847352300700003</v>
      </c>
      <c r="AT161" s="88">
        <v>408.29456359800002</v>
      </c>
    </row>
    <row r="162" spans="1:46" x14ac:dyDescent="0.3">
      <c r="A162" s="87" t="s">
        <v>94</v>
      </c>
      <c r="B162" s="87" t="s">
        <v>96</v>
      </c>
      <c r="C162" s="87" t="s">
        <v>102</v>
      </c>
      <c r="D162" s="87" t="s">
        <v>103</v>
      </c>
      <c r="E162" s="87" t="s">
        <v>53</v>
      </c>
      <c r="F162" s="87" t="s">
        <v>52</v>
      </c>
      <c r="G162" s="87" t="s">
        <v>84</v>
      </c>
      <c r="H162" s="88">
        <v>9.6712500000000007E-2</v>
      </c>
      <c r="I162" s="88">
        <v>0.2901975</v>
      </c>
      <c r="J162" s="88">
        <v>2.5433475000000003</v>
      </c>
      <c r="K162" s="88">
        <v>1.1209425</v>
      </c>
      <c r="L162" s="88">
        <v>1.0299325000000001</v>
      </c>
      <c r="M162" s="88">
        <v>4.1536550000000005</v>
      </c>
      <c r="N162" s="88">
        <v>5.6895000000000001E-2</v>
      </c>
      <c r="O162" s="88">
        <v>1.5646974999999999</v>
      </c>
      <c r="P162" s="88">
        <v>0.54046749999999999</v>
      </c>
      <c r="Q162" s="88">
        <v>2.2769999999999999E-2</v>
      </c>
      <c r="R162" s="88">
        <v>1.1208324999999999</v>
      </c>
      <c r="S162" s="88">
        <v>6.828999999999999E-2</v>
      </c>
      <c r="T162" s="88">
        <v>1.88903</v>
      </c>
      <c r="U162" s="88">
        <v>1.7754599999999998</v>
      </c>
      <c r="V162" s="88">
        <v>0.91619249999999997</v>
      </c>
      <c r="W162" s="88">
        <v>0.54622999999999999</v>
      </c>
      <c r="X162" s="88">
        <v>19.5345625</v>
      </c>
      <c r="Y162" s="88">
        <v>2.1109475</v>
      </c>
      <c r="Z162" s="88">
        <v>0.91603250000000003</v>
      </c>
      <c r="AA162" s="88">
        <v>0.34705249999999999</v>
      </c>
      <c r="AB162" s="88">
        <v>1.6273949999999999</v>
      </c>
      <c r="AC162" s="88">
        <v>6.8269999999999997E-2</v>
      </c>
      <c r="AD162" s="88">
        <v>1.1664825000000001</v>
      </c>
      <c r="AE162" s="88">
        <v>0.89897499999999997</v>
      </c>
      <c r="AF162" s="88">
        <v>0.27887249999999997</v>
      </c>
      <c r="AG162" s="88">
        <v>0.20486000000000001</v>
      </c>
      <c r="AH162" s="88">
        <v>9.7469125000000005</v>
      </c>
      <c r="AI162" s="88">
        <v>0.23899499999999999</v>
      </c>
      <c r="AJ162" s="88">
        <v>1.68428</v>
      </c>
      <c r="AK162" s="88">
        <v>0.102405</v>
      </c>
      <c r="AL162" s="88">
        <v>5.3772324999999999</v>
      </c>
      <c r="AM162" s="88">
        <v>5.6446000000000005</v>
      </c>
      <c r="AN162" s="88">
        <v>0.81942000000000004</v>
      </c>
      <c r="AO162" s="88">
        <v>3.1410900000000002</v>
      </c>
      <c r="AP162" s="88">
        <v>4.5530000000000001E-2</v>
      </c>
      <c r="AQ162" s="88">
        <v>0.75678249999999991</v>
      </c>
      <c r="AR162" s="88">
        <v>2.537925</v>
      </c>
      <c r="AS162" s="88">
        <v>0.35285500000000003</v>
      </c>
      <c r="AT162" s="88">
        <v>5.0527300000000004</v>
      </c>
    </row>
    <row r="163" spans="1:46" x14ac:dyDescent="0.3">
      <c r="A163" s="87" t="s">
        <v>97</v>
      </c>
      <c r="B163" s="87" t="s">
        <v>96</v>
      </c>
      <c r="C163" s="87" t="s">
        <v>100</v>
      </c>
      <c r="D163" s="87" t="s">
        <v>101</v>
      </c>
      <c r="E163" s="87" t="s">
        <v>53</v>
      </c>
      <c r="F163" s="87" t="s">
        <v>52</v>
      </c>
      <c r="G163" s="87" t="s">
        <v>84</v>
      </c>
      <c r="H163" s="88">
        <v>0.57383530000000005</v>
      </c>
      <c r="I163" s="88">
        <v>1.0516989999999999</v>
      </c>
      <c r="J163" s="88">
        <v>7.4463929999999996</v>
      </c>
      <c r="K163" s="88">
        <v>3.113766</v>
      </c>
      <c r="L163" s="88">
        <v>3.5907019999999998</v>
      </c>
      <c r="M163" s="88">
        <v>19.730650000000001</v>
      </c>
      <c r="N163" s="88">
        <v>0.21484519999999999</v>
      </c>
      <c r="O163" s="88">
        <v>4.4753319999999999</v>
      </c>
      <c r="P163" s="88">
        <v>1.63009</v>
      </c>
      <c r="Q163" s="88">
        <v>0.33773950000000003</v>
      </c>
      <c r="R163" s="88">
        <v>2.9754390000000002</v>
      </c>
      <c r="S163" s="88">
        <v>0.1067519</v>
      </c>
      <c r="T163" s="88">
        <v>2.8789910000000001</v>
      </c>
      <c r="U163" s="88">
        <v>3.216513</v>
      </c>
      <c r="V163" s="88">
        <v>4.2069789999999996</v>
      </c>
      <c r="W163" s="88">
        <v>1.6792940000000001</v>
      </c>
      <c r="X163" s="88">
        <v>78.159580000000005</v>
      </c>
      <c r="Y163" s="88">
        <v>11.658440000000001</v>
      </c>
      <c r="Z163" s="88">
        <v>2.1001089999999998</v>
      </c>
      <c r="AA163" s="88">
        <v>1.0226090000000001</v>
      </c>
      <c r="AB163" s="88">
        <v>3.151764</v>
      </c>
      <c r="AC163" s="88">
        <v>0.50028830000000002</v>
      </c>
      <c r="AD163" s="88">
        <v>2.707052</v>
      </c>
      <c r="AE163" s="88">
        <v>1.9148149999999999</v>
      </c>
      <c r="AF163" s="88">
        <v>1.0147489999999999</v>
      </c>
      <c r="AG163" s="88">
        <v>0.61213550000000005</v>
      </c>
      <c r="AH163" s="88">
        <v>35.191560000000003</v>
      </c>
      <c r="AI163" s="88">
        <v>1.0582590000000001</v>
      </c>
      <c r="AJ163" s="88">
        <v>5.6849780000000001</v>
      </c>
      <c r="AK163" s="88">
        <v>0.54341700000000004</v>
      </c>
      <c r="AL163" s="88">
        <v>30.963789999999999</v>
      </c>
      <c r="AM163" s="88">
        <v>21.104559999999999</v>
      </c>
      <c r="AN163" s="88">
        <v>1.901681</v>
      </c>
      <c r="AO163" s="88">
        <v>11.964790000000001</v>
      </c>
      <c r="AP163" s="88">
        <v>0.21570690000000001</v>
      </c>
      <c r="AQ163" s="88">
        <v>2.545614</v>
      </c>
      <c r="AR163" s="88">
        <v>9.1330380000000009</v>
      </c>
      <c r="AS163" s="88">
        <v>1.476777</v>
      </c>
      <c r="AT163" s="88">
        <v>9.0042460000000002</v>
      </c>
    </row>
    <row r="164" spans="1:46" x14ac:dyDescent="0.3">
      <c r="A164" s="87" t="s">
        <v>97</v>
      </c>
      <c r="B164" s="87" t="s">
        <v>96</v>
      </c>
      <c r="C164" s="87" t="s">
        <v>102</v>
      </c>
      <c r="D164" s="87" t="s">
        <v>103</v>
      </c>
      <c r="E164" s="87" t="s">
        <v>53</v>
      </c>
      <c r="F164" s="87" t="s">
        <v>52</v>
      </c>
      <c r="G164" s="87" t="s">
        <v>84</v>
      </c>
      <c r="H164" s="88">
        <v>8.2341578320000008E-3</v>
      </c>
      <c r="I164" s="88">
        <v>2.0425247994000001E-2</v>
      </c>
      <c r="J164" s="88">
        <v>0.12286958261</v>
      </c>
      <c r="K164" s="88">
        <v>5.1963272303999997E-2</v>
      </c>
      <c r="L164" s="88">
        <v>7.4646913748999996E-2</v>
      </c>
      <c r="M164" s="88">
        <v>0.28985021968000002</v>
      </c>
      <c r="N164" s="88">
        <v>3.3249381103E-3</v>
      </c>
      <c r="O164" s="88">
        <v>9.2225620490000007E-2</v>
      </c>
      <c r="P164" s="88">
        <v>2.2496732825999999E-2</v>
      </c>
      <c r="Q164" s="88">
        <v>6.3412446371000006E-3</v>
      </c>
      <c r="R164" s="88">
        <v>3.5722702704999998E-2</v>
      </c>
      <c r="S164" s="88">
        <v>6.4733474809999998E-4</v>
      </c>
      <c r="T164" s="88">
        <v>5.7311480051000001E-2</v>
      </c>
      <c r="U164" s="88">
        <v>6.7260301884000007E-2</v>
      </c>
      <c r="V164" s="88">
        <v>5.8339963729000001E-2</v>
      </c>
      <c r="W164" s="88">
        <v>2.7201656952000001E-2</v>
      </c>
      <c r="X164" s="88">
        <v>0.99898201600000003</v>
      </c>
      <c r="Y164" s="88">
        <v>0.16342225485</v>
      </c>
      <c r="Z164" s="88">
        <v>2.3867975745999997E-2</v>
      </c>
      <c r="AA164" s="88">
        <v>1.3766732984E-2</v>
      </c>
      <c r="AB164" s="88">
        <v>7.1151013036000008E-2</v>
      </c>
      <c r="AC164" s="88">
        <v>8.1538873529999993E-3</v>
      </c>
      <c r="AD164" s="88">
        <v>5.1834851108999998E-2</v>
      </c>
      <c r="AE164" s="88">
        <v>3.3191349444999997E-2</v>
      </c>
      <c r="AF164" s="88">
        <v>2.221436597E-2</v>
      </c>
      <c r="AG164" s="88">
        <v>1.1426839796E-2</v>
      </c>
      <c r="AH164" s="88">
        <v>0.52166329210000006</v>
      </c>
      <c r="AI164" s="88">
        <v>9.5702903959999988E-3</v>
      </c>
      <c r="AJ164" s="88">
        <v>9.3281849360000002E-2</v>
      </c>
      <c r="AK164" s="88">
        <v>6.5620351369999998E-3</v>
      </c>
      <c r="AL164" s="88">
        <v>0.43162647691</v>
      </c>
      <c r="AM164" s="88">
        <v>0.36716632166000002</v>
      </c>
      <c r="AN164" s="88">
        <v>3.5326683445999998E-2</v>
      </c>
      <c r="AO164" s="88">
        <v>0.17471327261</v>
      </c>
      <c r="AP164" s="88">
        <v>2.2010320996999999E-3</v>
      </c>
      <c r="AQ164" s="88">
        <v>4.3130266979999998E-2</v>
      </c>
      <c r="AR164" s="88">
        <v>0.13093677954999999</v>
      </c>
      <c r="AS164" s="88">
        <v>2.1014846210999999E-2</v>
      </c>
      <c r="AT164" s="88">
        <v>0.17638816697000001</v>
      </c>
    </row>
    <row r="165" spans="1:46" x14ac:dyDescent="0.3">
      <c r="A165" s="87" t="s">
        <v>94</v>
      </c>
      <c r="B165" s="87" t="s">
        <v>104</v>
      </c>
      <c r="C165" s="87" t="s">
        <v>105</v>
      </c>
      <c r="D165" s="87" t="s">
        <v>106</v>
      </c>
      <c r="E165" s="87" t="s">
        <v>57</v>
      </c>
      <c r="F165" s="87" t="s">
        <v>56</v>
      </c>
      <c r="G165" s="87" t="s">
        <v>84</v>
      </c>
      <c r="H165" s="88">
        <v>37.022715166947862</v>
      </c>
      <c r="I165" s="88">
        <v>3.7919309383279982</v>
      </c>
      <c r="J165" s="88">
        <v>25.046218276411349</v>
      </c>
      <c r="K165" s="88">
        <v>3.4133828877601191</v>
      </c>
      <c r="L165" s="88">
        <v>0.72363566163421833</v>
      </c>
      <c r="M165" s="88">
        <v>2.134276731534515</v>
      </c>
      <c r="N165" s="88">
        <v>11.54527038161509</v>
      </c>
      <c r="O165" s="88">
        <v>0.79569230920398348</v>
      </c>
      <c r="P165" s="88">
        <v>19.942819360977069</v>
      </c>
      <c r="Q165" s="88">
        <v>1.0910931104855754</v>
      </c>
      <c r="R165" s="88">
        <v>26.935993607711218</v>
      </c>
      <c r="S165" s="88">
        <v>9.6009635076663873</v>
      </c>
      <c r="T165" s="88">
        <v>55.924227420142408</v>
      </c>
      <c r="U165" s="88">
        <v>1.2565513410706595</v>
      </c>
      <c r="V165" s="88">
        <v>0.61420053562703703</v>
      </c>
      <c r="W165" s="88">
        <v>0.31935778536086418</v>
      </c>
      <c r="X165" s="88">
        <v>0.94754061261324507</v>
      </c>
      <c r="Y165" s="88">
        <v>0.38237222785874342</v>
      </c>
      <c r="Z165" s="88">
        <v>6.2185305054888236</v>
      </c>
      <c r="AA165" s="88">
        <v>8.989756209317866</v>
      </c>
      <c r="AB165" s="88">
        <v>3.6321590919860447</v>
      </c>
      <c r="AC165" s="88">
        <v>47.57335099567581</v>
      </c>
      <c r="AD165" s="88">
        <v>0.46794383885307211</v>
      </c>
      <c r="AE165" s="88">
        <v>6.6322243049699736</v>
      </c>
      <c r="AF165" s="88">
        <v>0.72885596389760465</v>
      </c>
      <c r="AG165" s="88">
        <v>1.4320778261502334</v>
      </c>
      <c r="AH165" s="88">
        <v>1.308565901177791</v>
      </c>
      <c r="AI165" s="88">
        <v>0.42981940894205245</v>
      </c>
      <c r="AJ165" s="88">
        <v>5.7862923288251649</v>
      </c>
      <c r="AK165" s="88">
        <v>0.10915593796919107</v>
      </c>
      <c r="AL165" s="88">
        <v>2.3404642220941159</v>
      </c>
      <c r="AM165" s="88">
        <v>29.384269088125102</v>
      </c>
      <c r="AN165" s="88">
        <v>6.7369133000885482</v>
      </c>
      <c r="AO165" s="88">
        <v>1.6517879512301474</v>
      </c>
      <c r="AP165" s="88">
        <v>0.29875760590149364</v>
      </c>
      <c r="AQ165" s="88">
        <v>29.485460900400021</v>
      </c>
      <c r="AR165" s="88">
        <v>6.5311810203146816</v>
      </c>
      <c r="AS165" s="88">
        <v>70.990062605662715</v>
      </c>
      <c r="AT165" s="88">
        <v>24.042379893889045</v>
      </c>
    </row>
    <row r="166" spans="1:46" x14ac:dyDescent="0.3">
      <c r="A166" s="87" t="s">
        <v>94</v>
      </c>
      <c r="B166" s="87" t="s">
        <v>104</v>
      </c>
      <c r="C166" s="87" t="s">
        <v>107</v>
      </c>
      <c r="D166" s="87" t="s">
        <v>108</v>
      </c>
      <c r="E166" s="87" t="s">
        <v>57</v>
      </c>
      <c r="F166" s="87" t="s">
        <v>56</v>
      </c>
      <c r="G166" s="87" t="s">
        <v>84</v>
      </c>
      <c r="H166" s="85"/>
      <c r="I166" s="85"/>
      <c r="J166" s="88">
        <v>2.2326588775352732E-4</v>
      </c>
      <c r="K166" s="85"/>
      <c r="L166" s="88">
        <v>6.3295787621252195E-2</v>
      </c>
      <c r="M166" s="85"/>
      <c r="N166" s="85"/>
      <c r="O166" s="88">
        <v>6.41889223324515E-4</v>
      </c>
      <c r="P166" s="88">
        <v>2.0931176949955904E-3</v>
      </c>
      <c r="Q166" s="85"/>
      <c r="R166" s="88">
        <v>4.5629848737874769E-2</v>
      </c>
      <c r="S166" s="85"/>
      <c r="T166" s="88">
        <v>1.560067386574074E-2</v>
      </c>
      <c r="U166" s="88">
        <v>3.0978119101631395E-4</v>
      </c>
      <c r="V166" s="85"/>
      <c r="W166" s="85"/>
      <c r="X166" s="88">
        <v>3.8221971556437389</v>
      </c>
      <c r="Y166" s="88">
        <v>2.483829846560847E-2</v>
      </c>
      <c r="Z166" s="88">
        <v>4.5769555087081125E-4</v>
      </c>
      <c r="AA166" s="88">
        <v>3.348985910493827E-4</v>
      </c>
      <c r="AB166" s="85"/>
      <c r="AC166" s="85"/>
      <c r="AD166" s="88">
        <v>3.0280413794091712E-3</v>
      </c>
      <c r="AE166" s="85"/>
      <c r="AF166" s="85"/>
      <c r="AG166" s="85"/>
      <c r="AH166" s="88">
        <v>1.4233204604276895E-3</v>
      </c>
      <c r="AI166" s="88">
        <v>2.5675547641093471E-3</v>
      </c>
      <c r="AJ166" s="88">
        <v>1.0158587131834215E-3</v>
      </c>
      <c r="AK166" s="85"/>
      <c r="AL166" s="88">
        <v>5.1351054111552025E-2</v>
      </c>
      <c r="AM166" s="88">
        <v>0.65807578670634914</v>
      </c>
      <c r="AN166" s="85"/>
      <c r="AO166" s="88">
        <v>1.4791354697971783E-3</v>
      </c>
      <c r="AP166" s="85"/>
      <c r="AQ166" s="88">
        <v>6.3351488646384477E-4</v>
      </c>
      <c r="AR166" s="88">
        <v>9.9353292989417981E-3</v>
      </c>
      <c r="AS166" s="88">
        <v>2.6261638778659613E-3</v>
      </c>
      <c r="AT166" s="88">
        <v>9.6004369378306885E-3</v>
      </c>
    </row>
    <row r="167" spans="1:46" x14ac:dyDescent="0.3">
      <c r="A167" s="87" t="s">
        <v>94</v>
      </c>
      <c r="B167" s="87" t="s">
        <v>104</v>
      </c>
      <c r="C167" s="87" t="s">
        <v>113</v>
      </c>
      <c r="D167" s="87" t="s">
        <v>114</v>
      </c>
      <c r="E167" s="87" t="s">
        <v>57</v>
      </c>
      <c r="F167" s="87" t="s">
        <v>56</v>
      </c>
      <c r="G167" s="87" t="s">
        <v>84</v>
      </c>
      <c r="H167" s="88">
        <v>0.44890166762566142</v>
      </c>
      <c r="I167" s="88">
        <v>0.18484190220401236</v>
      </c>
      <c r="J167" s="88">
        <v>1.3203001017234346</v>
      </c>
      <c r="K167" s="88">
        <v>1.5051416701332672</v>
      </c>
      <c r="L167" s="88">
        <v>0.83178933428262802</v>
      </c>
      <c r="M167" s="88">
        <v>6.099783283128307</v>
      </c>
      <c r="N167" s="88">
        <v>0.19804508561541004</v>
      </c>
      <c r="O167" s="88">
        <v>1.1750667717357803</v>
      </c>
      <c r="P167" s="88">
        <v>0.488510831378417</v>
      </c>
      <c r="Q167" s="88">
        <v>3.9608991451124342E-2</v>
      </c>
      <c r="R167" s="88">
        <v>1.2674877547754635</v>
      </c>
      <c r="S167" s="88">
        <v>9.242095912312609E-2</v>
      </c>
      <c r="T167" s="88">
        <v>1.3203001017234346</v>
      </c>
      <c r="U167" s="88">
        <v>0.80538297610846554</v>
      </c>
      <c r="V167" s="88">
        <v>0.64694673351025145</v>
      </c>
      <c r="W167" s="88">
        <v>0.31687185789153438</v>
      </c>
      <c r="X167" s="88">
        <v>58.938166800760584</v>
      </c>
      <c r="Y167" s="88">
        <v>2.5085697264032185</v>
      </c>
      <c r="Z167" s="88">
        <v>0.422495873789903</v>
      </c>
      <c r="AA167" s="88">
        <v>0.30366906814958117</v>
      </c>
      <c r="AB167" s="88">
        <v>1.1090518522429453</v>
      </c>
      <c r="AC167" s="88">
        <v>0.56772882570271166</v>
      </c>
      <c r="AD167" s="88">
        <v>0.44890166762566142</v>
      </c>
      <c r="AE167" s="88">
        <v>0.52811996499812608</v>
      </c>
      <c r="AF167" s="88">
        <v>0.18484190220401236</v>
      </c>
      <c r="AG167" s="88">
        <v>6.6014963490850967E-2</v>
      </c>
      <c r="AH167" s="88">
        <v>10.311541518942899</v>
      </c>
      <c r="AI167" s="88">
        <v>0.2376538768835979</v>
      </c>
      <c r="AJ167" s="88">
        <v>1.901230995402337</v>
      </c>
      <c r="AK167" s="88">
        <v>3.9608991451124342E-2</v>
      </c>
      <c r="AL167" s="88">
        <v>10.271929425747357</v>
      </c>
      <c r="AM167" s="88">
        <v>10.192713463291447</v>
      </c>
      <c r="AN167" s="88">
        <v>0.35648085500606269</v>
      </c>
      <c r="AO167" s="88">
        <v>2.653802951726191</v>
      </c>
      <c r="AP167" s="85"/>
      <c r="AQ167" s="88">
        <v>0.95061562023864643</v>
      </c>
      <c r="AR167" s="88">
        <v>4.4230030743871254</v>
      </c>
      <c r="AS167" s="88">
        <v>0.87139806555070543</v>
      </c>
      <c r="AT167" s="88">
        <v>3.6572294952998234</v>
      </c>
    </row>
    <row r="168" spans="1:46" x14ac:dyDescent="0.3">
      <c r="A168" s="87" t="s">
        <v>94</v>
      </c>
      <c r="B168" s="87" t="s">
        <v>104</v>
      </c>
      <c r="C168" s="87" t="s">
        <v>115</v>
      </c>
      <c r="D168" s="87" t="s">
        <v>116</v>
      </c>
      <c r="E168" s="87" t="s">
        <v>57</v>
      </c>
      <c r="F168" s="87" t="s">
        <v>56</v>
      </c>
      <c r="G168" s="87" t="s">
        <v>84</v>
      </c>
      <c r="H168" s="88">
        <v>0.36805662495944874</v>
      </c>
      <c r="I168" s="88">
        <v>0.45698282091276904</v>
      </c>
      <c r="J168" s="88">
        <v>11.147315149391755</v>
      </c>
      <c r="K168" s="88">
        <v>4.4442633303508039</v>
      </c>
      <c r="L168" s="88">
        <v>3.1410070040799605</v>
      </c>
      <c r="M168" s="88">
        <v>32.802032935930221</v>
      </c>
      <c r="N168" s="88">
        <v>8.3860557344944658E-2</v>
      </c>
      <c r="O168" s="88">
        <v>4.1090280981014002</v>
      </c>
      <c r="P168" s="88">
        <v>1.9194242750019619</v>
      </c>
      <c r="Q168" s="88">
        <v>0.34449790991122797</v>
      </c>
      <c r="R168" s="88">
        <v>6.7897214703021156</v>
      </c>
      <c r="S168" s="88">
        <v>0.15398140726570325</v>
      </c>
      <c r="T168" s="88">
        <v>2.7470669572478181</v>
      </c>
      <c r="U168" s="88">
        <v>2.5485687088169859</v>
      </c>
      <c r="V168" s="88">
        <v>4.7518772538917986</v>
      </c>
      <c r="W168" s="88">
        <v>5.1640328683419536</v>
      </c>
      <c r="X168" s="88">
        <v>121.96405447618827</v>
      </c>
      <c r="Y168" s="88">
        <v>17.380094328485338</v>
      </c>
      <c r="Z168" s="88">
        <v>3.4576431562300813</v>
      </c>
      <c r="AA168" s="88">
        <v>1.0011571430691579</v>
      </c>
      <c r="AB168" s="88">
        <v>2.9920557988654095</v>
      </c>
      <c r="AC168" s="88">
        <v>0.19030833899687502</v>
      </c>
      <c r="AD168" s="88">
        <v>2.6320148511592265</v>
      </c>
      <c r="AE168" s="88">
        <v>1.3331645435900685</v>
      </c>
      <c r="AF168" s="88">
        <v>0.59555919377298283</v>
      </c>
      <c r="AG168" s="88">
        <v>0.50094277671003085</v>
      </c>
      <c r="AH168" s="88">
        <v>75.909664238501222</v>
      </c>
      <c r="AI168" s="88">
        <v>1.8006260669484897</v>
      </c>
      <c r="AJ168" s="88">
        <v>7.5202825833353506</v>
      </c>
      <c r="AK168" s="88">
        <v>0.55031543441100639</v>
      </c>
      <c r="AL168" s="88">
        <v>36.238189538763997</v>
      </c>
      <c r="AM168" s="88">
        <v>18.380307285024802</v>
      </c>
      <c r="AN168" s="88">
        <v>1.3449615276437503</v>
      </c>
      <c r="AO168" s="88">
        <v>18.639629317899693</v>
      </c>
      <c r="AP168" s="88">
        <v>9.877989036367725E-2</v>
      </c>
      <c r="AQ168" s="88">
        <v>3.4286033952939596</v>
      </c>
      <c r="AR168" s="88">
        <v>12.534906195956239</v>
      </c>
      <c r="AS168" s="88">
        <v>3.9774959277611108</v>
      </c>
      <c r="AT168" s="88">
        <v>7.4873903428937956</v>
      </c>
    </row>
    <row r="169" spans="1:46" x14ac:dyDescent="0.3">
      <c r="A169" s="87" t="s">
        <v>94</v>
      </c>
      <c r="B169" s="87" t="s">
        <v>104</v>
      </c>
      <c r="C169" s="87" t="s">
        <v>117</v>
      </c>
      <c r="D169" s="87" t="s">
        <v>118</v>
      </c>
      <c r="E169" s="87" t="s">
        <v>57</v>
      </c>
      <c r="F169" s="87" t="s">
        <v>56</v>
      </c>
      <c r="G169" s="87" t="s">
        <v>84</v>
      </c>
      <c r="H169" s="89">
        <v>0.187969525087026</v>
      </c>
      <c r="I169" s="89">
        <v>0.12738793377598104</v>
      </c>
      <c r="J169" s="88">
        <v>1.1532301053657408</v>
      </c>
      <c r="K169" s="89">
        <v>0.70653290128681656</v>
      </c>
      <c r="L169" s="89">
        <v>0.51704993836133151</v>
      </c>
      <c r="M169" s="89">
        <v>4.4301520079023362</v>
      </c>
      <c r="N169" s="89">
        <v>4.0018845367394175E-2</v>
      </c>
      <c r="O169" s="88">
        <v>2.1764347006911375</v>
      </c>
      <c r="P169" s="88">
        <v>0.12105843625426588</v>
      </c>
      <c r="Q169" s="89">
        <v>5.8116259602546294E-2</v>
      </c>
      <c r="R169" s="89">
        <v>0.47588782416865066</v>
      </c>
      <c r="S169" s="89">
        <v>6.5941398060895056E-3</v>
      </c>
      <c r="T169" s="88">
        <v>0.87908400288503097</v>
      </c>
      <c r="U169" s="88">
        <v>0.97615887947442681</v>
      </c>
      <c r="V169" s="88">
        <v>0.31504193693666221</v>
      </c>
      <c r="W169" s="88">
        <v>0.28693164793947312</v>
      </c>
      <c r="X169" s="89">
        <v>32.410342606770293</v>
      </c>
      <c r="Y169" s="89">
        <v>1.1584332063276015</v>
      </c>
      <c r="Z169" s="89">
        <v>0.20227143010858686</v>
      </c>
      <c r="AA169" s="88">
        <v>0.23922459472749114</v>
      </c>
      <c r="AB169" s="89">
        <v>0.89039028954993371</v>
      </c>
      <c r="AC169" s="89">
        <v>3.5987543217774476E-2</v>
      </c>
      <c r="AD169" s="89">
        <v>0.51579097064417978</v>
      </c>
      <c r="AE169" s="89">
        <v>0.19735171557954145</v>
      </c>
      <c r="AF169" s="89">
        <v>0.19605636506568561</v>
      </c>
      <c r="AG169" s="88">
        <v>0.12067111176469358</v>
      </c>
      <c r="AH169" s="88">
        <v>6.6428975433928565</v>
      </c>
      <c r="AI169" s="89">
        <v>7.6495502201322757E-2</v>
      </c>
      <c r="AJ169" s="88">
        <v>1.5790577788353173</v>
      </c>
      <c r="AK169" s="89">
        <v>8.7880510287312613E-2</v>
      </c>
      <c r="AL169" s="89">
        <v>15.400098028069884</v>
      </c>
      <c r="AM169" s="88">
        <v>5.4728563193639763</v>
      </c>
      <c r="AN169" s="88">
        <v>0.54793890550859781</v>
      </c>
      <c r="AO169" s="89">
        <v>1.3176116890752867</v>
      </c>
      <c r="AP169" s="89">
        <v>2.6399334600521383E-2</v>
      </c>
      <c r="AQ169" s="88">
        <v>0.64876191306172848</v>
      </c>
      <c r="AR169" s="88">
        <v>2.3438512063399477</v>
      </c>
      <c r="AS169" s="88">
        <v>0.26894091132303793</v>
      </c>
      <c r="AT169" s="88">
        <v>2.6099380634455467</v>
      </c>
    </row>
    <row r="170" spans="1:46" x14ac:dyDescent="0.3">
      <c r="A170" s="87" t="s">
        <v>94</v>
      </c>
      <c r="B170" s="87" t="s">
        <v>104</v>
      </c>
      <c r="C170" s="87" t="s">
        <v>119</v>
      </c>
      <c r="D170" s="87" t="s">
        <v>120</v>
      </c>
      <c r="E170" s="87" t="s">
        <v>57</v>
      </c>
      <c r="F170" s="87" t="s">
        <v>56</v>
      </c>
      <c r="G170" s="87" t="s">
        <v>84</v>
      </c>
      <c r="H170" s="89">
        <v>0.56003216395072963</v>
      </c>
      <c r="I170" s="89">
        <v>0.70227657438282864</v>
      </c>
      <c r="J170" s="88">
        <v>10.57274225905952</v>
      </c>
      <c r="K170" s="89">
        <v>3.0011052258379198</v>
      </c>
      <c r="L170" s="89">
        <v>4.3527394144030422</v>
      </c>
      <c r="M170" s="89">
        <v>25.734056105950621</v>
      </c>
      <c r="N170" s="89">
        <v>0.39183798912312823</v>
      </c>
      <c r="O170" s="88">
        <v>3.2013569180449277</v>
      </c>
      <c r="P170" s="88">
        <v>0.88322247911938068</v>
      </c>
      <c r="Q170" s="89">
        <v>0.15693204925033066</v>
      </c>
      <c r="R170" s="89">
        <v>2.2770787960233236</v>
      </c>
      <c r="S170" s="89">
        <v>5.1984803008046733E-2</v>
      </c>
      <c r="T170" s="88">
        <v>2.4255827285725191</v>
      </c>
      <c r="U170" s="89">
        <v>3.0834504991547185</v>
      </c>
      <c r="V170" s="88">
        <v>6.1338825847707215</v>
      </c>
      <c r="W170" s="88">
        <v>2.296924861298677</v>
      </c>
      <c r="X170" s="89">
        <v>220.55759213537146</v>
      </c>
      <c r="Y170" s="89">
        <v>21.927832748006605</v>
      </c>
      <c r="Z170" s="89">
        <v>2.4050483393024256</v>
      </c>
      <c r="AA170" s="88">
        <v>0.68409668988933214</v>
      </c>
      <c r="AB170" s="89">
        <v>2.963338173102029</v>
      </c>
      <c r="AC170" s="89">
        <v>0.53234025042504629</v>
      </c>
      <c r="AD170" s="89">
        <v>2.8003489153529117</v>
      </c>
      <c r="AE170" s="89">
        <v>1.1417500220569909</v>
      </c>
      <c r="AF170" s="89">
        <v>0.89913410597564158</v>
      </c>
      <c r="AG170" s="88">
        <v>0.5918310867345703</v>
      </c>
      <c r="AH170" s="88">
        <v>76.280784891717389</v>
      </c>
      <c r="AI170" s="89">
        <v>3.3870722245385796</v>
      </c>
      <c r="AJ170" s="88">
        <v>6.1914962871432548</v>
      </c>
      <c r="AK170" s="89">
        <v>0.50451452666699947</v>
      </c>
      <c r="AL170" s="89">
        <v>72.998405334609785</v>
      </c>
      <c r="AM170" s="88">
        <v>26.257110196165563</v>
      </c>
      <c r="AN170" s="89">
        <v>1.0783673277062418</v>
      </c>
      <c r="AO170" s="89">
        <v>15.976971208924601</v>
      </c>
      <c r="AP170" s="89">
        <v>0.38201955468893506</v>
      </c>
      <c r="AQ170" s="88">
        <v>2.6585415068588838</v>
      </c>
      <c r="AR170" s="88">
        <v>14.31192948369257</v>
      </c>
      <c r="AS170" s="89">
        <v>1.0411616109183228</v>
      </c>
      <c r="AT170" s="89">
        <v>10.732698939400684</v>
      </c>
    </row>
    <row r="171" spans="1:46" x14ac:dyDescent="0.3">
      <c r="A171" s="87" t="s">
        <v>94</v>
      </c>
      <c r="B171" s="87" t="s">
        <v>104</v>
      </c>
      <c r="C171" s="87" t="s">
        <v>121</v>
      </c>
      <c r="D171" s="87" t="s">
        <v>122</v>
      </c>
      <c r="E171" s="87" t="s">
        <v>57</v>
      </c>
      <c r="F171" s="87" t="s">
        <v>56</v>
      </c>
      <c r="G171" s="87" t="s">
        <v>84</v>
      </c>
      <c r="H171" s="89">
        <v>0.13534014829552468</v>
      </c>
      <c r="I171" s="89">
        <v>9.6458847230158726E-2</v>
      </c>
      <c r="J171" s="85"/>
      <c r="K171" s="89">
        <v>8.9587243992394178E-2</v>
      </c>
      <c r="L171" s="89">
        <v>0.77433912450396836</v>
      </c>
      <c r="M171" s="89">
        <v>6.0456353690476194E-2</v>
      </c>
      <c r="N171" s="84"/>
      <c r="O171" s="88">
        <v>1.5966595534766315</v>
      </c>
      <c r="P171" s="85"/>
      <c r="Q171" s="89">
        <v>0.13199602282363315</v>
      </c>
      <c r="R171" s="84"/>
      <c r="S171" s="84"/>
      <c r="T171" s="85"/>
      <c r="U171" s="88">
        <v>0.8262606592813051</v>
      </c>
      <c r="V171" s="88">
        <v>9.2629829307980588E-5</v>
      </c>
      <c r="W171" s="88">
        <v>0.26217868176917991</v>
      </c>
      <c r="X171" s="89">
        <v>0.2332273946100088</v>
      </c>
      <c r="Y171" s="89">
        <v>3.3020407045855388E-4</v>
      </c>
      <c r="Z171" s="89">
        <v>1.9715861072762349E-4</v>
      </c>
      <c r="AA171" s="88">
        <v>3.2546797270723106E-2</v>
      </c>
      <c r="AB171" s="89">
        <v>1.1929504891721781</v>
      </c>
      <c r="AC171" s="84"/>
      <c r="AD171" s="89">
        <v>0.17876492524239418</v>
      </c>
      <c r="AE171" s="89">
        <v>0.45186288148809517</v>
      </c>
      <c r="AF171" s="89">
        <v>8.6646520462081128E-2</v>
      </c>
      <c r="AG171" s="88">
        <v>5.8223696373126096E-5</v>
      </c>
      <c r="AH171" s="88">
        <v>0.83079001704365085</v>
      </c>
      <c r="AI171" s="89">
        <v>8.3031082867724874E-5</v>
      </c>
      <c r="AJ171" s="88">
        <v>7.4087097578152544E-2</v>
      </c>
      <c r="AK171" s="89">
        <v>0.19790689679420195</v>
      </c>
      <c r="AL171" s="89">
        <v>0.41630232599316586</v>
      </c>
      <c r="AM171" s="88">
        <v>2.5677203765321868E-5</v>
      </c>
      <c r="AN171" s="88">
        <v>1.0758559809733246</v>
      </c>
      <c r="AO171" s="89">
        <v>0.20504429509843475</v>
      </c>
      <c r="AP171" s="89">
        <v>8.4000823379188705E-5</v>
      </c>
      <c r="AQ171" s="85"/>
      <c r="AR171" s="88">
        <v>2.0464422618121696E-2</v>
      </c>
      <c r="AS171" s="85"/>
      <c r="AT171" s="88">
        <v>0.70998820043981481</v>
      </c>
    </row>
    <row r="172" spans="1:46" x14ac:dyDescent="0.3">
      <c r="A172" s="87" t="s">
        <v>94</v>
      </c>
      <c r="B172" s="87" t="s">
        <v>104</v>
      </c>
      <c r="C172" s="87" t="s">
        <v>123</v>
      </c>
      <c r="D172" s="87" t="s">
        <v>124</v>
      </c>
      <c r="E172" s="87" t="s">
        <v>57</v>
      </c>
      <c r="F172" s="87" t="s">
        <v>56</v>
      </c>
      <c r="G172" s="87" t="s">
        <v>84</v>
      </c>
      <c r="H172" s="89">
        <v>0.18006268966269839</v>
      </c>
      <c r="I172" s="84"/>
      <c r="J172" s="88">
        <v>0.22572757996395504</v>
      </c>
      <c r="K172" s="89">
        <v>0.10222370814969134</v>
      </c>
      <c r="L172" s="84"/>
      <c r="M172" s="89">
        <v>0.25201732647145064</v>
      </c>
      <c r="N172" s="89">
        <v>1.1399418471009701E-3</v>
      </c>
      <c r="O172" s="88">
        <v>0.10654125716038361</v>
      </c>
      <c r="P172" s="88">
        <v>2.9551959428813931E-2</v>
      </c>
      <c r="Q172" s="89">
        <v>3.7677571436816578E-3</v>
      </c>
      <c r="R172" s="89">
        <v>0.15317690087444885</v>
      </c>
      <c r="S172" s="84"/>
      <c r="T172" s="88">
        <v>8.6118379279872148E-2</v>
      </c>
      <c r="U172" s="88">
        <v>1.7877655647927689E-4</v>
      </c>
      <c r="V172" s="85"/>
      <c r="W172" s="85"/>
      <c r="X172" s="89">
        <v>0.19535867113690472</v>
      </c>
      <c r="Y172" s="84"/>
      <c r="Z172" s="89">
        <v>2.0174844554497355E-2</v>
      </c>
      <c r="AA172" s="88">
        <v>0.37124998934678133</v>
      </c>
      <c r="AB172" s="89">
        <v>7.4386349594686957E-2</v>
      </c>
      <c r="AC172" s="89">
        <v>0.181569728275463</v>
      </c>
      <c r="AD172" s="84"/>
      <c r="AE172" s="84"/>
      <c r="AF172" s="84"/>
      <c r="AG172" s="88">
        <v>3.998447878035714E-4</v>
      </c>
      <c r="AH172" s="88">
        <v>0.12270818144334215</v>
      </c>
      <c r="AI172" s="84"/>
      <c r="AJ172" s="88">
        <v>3.6889418305224873E-2</v>
      </c>
      <c r="AK172" s="89">
        <v>0.10837707532506616</v>
      </c>
      <c r="AL172" s="89">
        <v>0.1994492971230159</v>
      </c>
      <c r="AM172" s="88">
        <v>0.31336470311056003</v>
      </c>
      <c r="AN172" s="88">
        <v>1.9405906919907408E-2</v>
      </c>
      <c r="AO172" s="89">
        <v>8.4001871741402126E-2</v>
      </c>
      <c r="AP172" s="84"/>
      <c r="AQ172" s="88">
        <v>2.8367804057616842E-2</v>
      </c>
      <c r="AR172" s="88">
        <v>2.3792676753560407E-2</v>
      </c>
      <c r="AS172" s="88">
        <v>2.2858412008245146E-2</v>
      </c>
      <c r="AT172" s="88">
        <v>3.0730355208190036E-2</v>
      </c>
    </row>
    <row r="173" spans="1:46" x14ac:dyDescent="0.3">
      <c r="A173" s="87" t="s">
        <v>94</v>
      </c>
      <c r="B173" s="87" t="s">
        <v>104</v>
      </c>
      <c r="C173" s="87" t="s">
        <v>125</v>
      </c>
      <c r="D173" s="87" t="s">
        <v>126</v>
      </c>
      <c r="E173" s="87" t="s">
        <v>57</v>
      </c>
      <c r="F173" s="87" t="s">
        <v>56</v>
      </c>
      <c r="G173" s="87" t="s">
        <v>84</v>
      </c>
      <c r="H173" s="89">
        <v>0.26086657856040563</v>
      </c>
      <c r="I173" s="89">
        <v>0.52173307078372999</v>
      </c>
      <c r="J173" s="88">
        <v>1.0800245168783069</v>
      </c>
      <c r="K173" s="89">
        <v>4.6509438857197978</v>
      </c>
      <c r="L173" s="89">
        <v>3.2815880506503525</v>
      </c>
      <c r="M173" s="89">
        <v>3.0816517339230596</v>
      </c>
      <c r="N173" s="89">
        <v>18.352440476190477</v>
      </c>
      <c r="O173" s="88">
        <v>3.0932621434689151</v>
      </c>
      <c r="P173" s="88">
        <v>0.78259900758708112</v>
      </c>
      <c r="Q173" s="89">
        <v>10.346857914462081</v>
      </c>
      <c r="R173" s="89">
        <v>0.26086657856040563</v>
      </c>
      <c r="S173" s="89">
        <v>0.49736034492394171</v>
      </c>
      <c r="T173" s="88">
        <v>2.8207850041997355</v>
      </c>
      <c r="U173" s="88">
        <v>4.4266394404210772</v>
      </c>
      <c r="V173" s="88">
        <v>0.59485117935956777</v>
      </c>
      <c r="W173" s="88">
        <v>3.328326123804012</v>
      </c>
      <c r="X173" s="89">
        <v>4.9393240900462967</v>
      </c>
      <c r="Y173" s="89">
        <v>1.0556518438183422</v>
      </c>
      <c r="Z173" s="89">
        <v>4.4648863362599203</v>
      </c>
      <c r="AA173" s="88">
        <v>5.1950394072619055</v>
      </c>
      <c r="AB173" s="89">
        <v>2.8468467060119043</v>
      </c>
      <c r="AC173" s="89">
        <v>1.2799589594003529</v>
      </c>
      <c r="AD173" s="89">
        <v>2.0381860631834212</v>
      </c>
      <c r="AE173" s="89">
        <v>1.7773190648082013</v>
      </c>
      <c r="AF173" s="89">
        <v>2.5111742621252207</v>
      </c>
      <c r="AG173" s="88">
        <v>6.7658881227017202</v>
      </c>
      <c r="AH173" s="88">
        <v>2.7670876672178131</v>
      </c>
      <c r="AI173" s="89">
        <v>1.0434654782980601</v>
      </c>
      <c r="AJ173" s="88">
        <v>4.9925852858245143</v>
      </c>
      <c r="AK173" s="89">
        <v>7.7377939374669316</v>
      </c>
      <c r="AL173" s="89">
        <v>3.2035153273974863</v>
      </c>
      <c r="AM173" s="88">
        <v>2.3721709288525128</v>
      </c>
      <c r="AN173" s="88">
        <v>3.6410545190630517</v>
      </c>
      <c r="AO173" s="89">
        <v>1.5651979488073193</v>
      </c>
      <c r="AP173" s="84"/>
      <c r="AQ173" s="88">
        <v>2.1298541688525132</v>
      </c>
      <c r="AR173" s="88">
        <v>3.0618117842813053</v>
      </c>
      <c r="AS173" s="88">
        <v>3.6559032848324513E-2</v>
      </c>
      <c r="AT173" s="88">
        <v>2.6255233798004847</v>
      </c>
    </row>
    <row r="174" spans="1:46" x14ac:dyDescent="0.3">
      <c r="A174" s="87" t="s">
        <v>94</v>
      </c>
      <c r="B174" s="87" t="s">
        <v>96</v>
      </c>
      <c r="C174" s="87" t="s">
        <v>41</v>
      </c>
      <c r="D174" s="87" t="s">
        <v>40</v>
      </c>
      <c r="E174" s="87" t="s">
        <v>41</v>
      </c>
      <c r="F174" s="87" t="s">
        <v>40</v>
      </c>
      <c r="G174" s="87" t="s">
        <v>84</v>
      </c>
      <c r="H174" s="89">
        <v>106.14158125055623</v>
      </c>
      <c r="I174" s="89">
        <v>0.29303750003348994</v>
      </c>
      <c r="J174" s="88">
        <v>127.79546999999997</v>
      </c>
      <c r="K174" s="89">
        <v>22.445567499984278</v>
      </c>
      <c r="L174" s="89">
        <v>1.4534999999999998</v>
      </c>
      <c r="M174" s="84"/>
      <c r="N174" s="89">
        <v>451.80935410471039</v>
      </c>
      <c r="O174" s="85"/>
      <c r="P174" s="88">
        <v>41.621559999999995</v>
      </c>
      <c r="Q174" s="84"/>
      <c r="R174" s="89">
        <v>168.51397113665919</v>
      </c>
      <c r="S174" s="89">
        <v>87.198141893223564</v>
      </c>
      <c r="T174" s="88">
        <v>288.62459874820087</v>
      </c>
      <c r="U174" s="88">
        <v>4.9895999999999994</v>
      </c>
      <c r="V174" s="89">
        <v>4.3604999999999992</v>
      </c>
      <c r="W174" s="85"/>
      <c r="X174" s="89">
        <v>10.846829999999999</v>
      </c>
      <c r="Y174" s="84"/>
      <c r="Z174" s="89">
        <v>23.504614999993834</v>
      </c>
      <c r="AA174" s="88">
        <v>32.466772499999998</v>
      </c>
      <c r="AB174" s="89">
        <v>6.4430999999999994</v>
      </c>
      <c r="AC174" s="89">
        <v>27.929142500000001</v>
      </c>
      <c r="AD174" s="84"/>
      <c r="AE174" s="89">
        <v>28.419847500000003</v>
      </c>
      <c r="AF174" s="84"/>
      <c r="AG174" s="88">
        <v>4.2230549999999996</v>
      </c>
      <c r="AH174" s="85"/>
      <c r="AI174" s="89">
        <v>2.9069999999999996</v>
      </c>
      <c r="AJ174" s="85"/>
      <c r="AK174" s="84"/>
      <c r="AL174" s="89">
        <v>2.4947999999999997</v>
      </c>
      <c r="AM174" s="88">
        <v>22.475669999999997</v>
      </c>
      <c r="AN174" s="88">
        <v>5.5632499999999991</v>
      </c>
      <c r="AO174" s="89">
        <v>7.2674999999999992</v>
      </c>
      <c r="AP174" s="84"/>
      <c r="AQ174" s="88">
        <v>672.10304871722747</v>
      </c>
      <c r="AR174" s="88">
        <v>9.8055299999999992</v>
      </c>
      <c r="AS174" s="88">
        <v>357.00588197123164</v>
      </c>
      <c r="AT174" s="88">
        <v>616.0689974999998</v>
      </c>
    </row>
    <row r="175" spans="1:46" x14ac:dyDescent="0.3">
      <c r="A175" s="87" t="s">
        <v>94</v>
      </c>
      <c r="B175" s="87" t="s">
        <v>96</v>
      </c>
      <c r="C175" s="87" t="s">
        <v>65</v>
      </c>
      <c r="D175" s="87" t="s">
        <v>64</v>
      </c>
      <c r="E175" s="87" t="s">
        <v>65</v>
      </c>
      <c r="F175" s="87" t="s">
        <v>64</v>
      </c>
      <c r="G175" s="87" t="s">
        <v>84</v>
      </c>
      <c r="H175" s="89">
        <v>3.5525222890193699</v>
      </c>
      <c r="I175" s="89">
        <v>5.3946146017362349</v>
      </c>
      <c r="J175" s="88">
        <v>39.80941045865714</v>
      </c>
      <c r="K175" s="89">
        <v>23.254608515435901</v>
      </c>
      <c r="L175" s="89">
        <v>26.960130427238099</v>
      </c>
      <c r="M175" s="89">
        <v>129.65554636315321</v>
      </c>
      <c r="N175" s="89">
        <v>1.2810950715126901</v>
      </c>
      <c r="O175" s="88">
        <v>31.44868607713898</v>
      </c>
      <c r="P175" s="88">
        <v>10.148029399343701</v>
      </c>
      <c r="Q175" s="89">
        <v>2.7678507373780299</v>
      </c>
      <c r="R175" s="89">
        <v>16.02515391949159</v>
      </c>
      <c r="S175" s="89">
        <v>0.7629089476289358</v>
      </c>
      <c r="T175" s="88">
        <v>21.419746763248202</v>
      </c>
      <c r="U175" s="88">
        <v>24.780474092422882</v>
      </c>
      <c r="V175" s="88">
        <v>31.595814906940049</v>
      </c>
      <c r="W175" s="88">
        <v>15.24488106292287</v>
      </c>
      <c r="X175" s="89">
        <v>434.33249268186501</v>
      </c>
      <c r="Y175" s="89">
        <v>67.6456431500593</v>
      </c>
      <c r="Z175" s="89">
        <v>13.151800531858299</v>
      </c>
      <c r="AA175" s="88">
        <v>6.3080128415781296</v>
      </c>
      <c r="AB175" s="89">
        <v>26.463727854202279</v>
      </c>
      <c r="AC175" s="89">
        <v>3.6621281685117202</v>
      </c>
      <c r="AD175" s="89">
        <v>27.068666630663017</v>
      </c>
      <c r="AE175" s="89">
        <v>14.0773730671977</v>
      </c>
      <c r="AF175" s="89">
        <v>11.556517084058827</v>
      </c>
      <c r="AG175" s="88">
        <v>6.9236994537518202</v>
      </c>
      <c r="AH175" s="88">
        <v>199.838840860483</v>
      </c>
      <c r="AI175" s="89">
        <v>11.593612030753508</v>
      </c>
      <c r="AJ175" s="88">
        <v>40.192840723616214</v>
      </c>
      <c r="AK175" s="89">
        <v>4.4657162927407201</v>
      </c>
      <c r="AL175" s="89">
        <v>181.41353325059799</v>
      </c>
      <c r="AM175" s="88">
        <v>105.69058463317</v>
      </c>
      <c r="AN175" s="88">
        <v>14.4159571608806</v>
      </c>
      <c r="AO175" s="89">
        <v>86.922808286817329</v>
      </c>
      <c r="AP175" s="89">
        <v>2.0370836544891171</v>
      </c>
      <c r="AQ175" s="88">
        <v>12.563056596989403</v>
      </c>
      <c r="AR175" s="88">
        <v>63.947562063278077</v>
      </c>
      <c r="AS175" s="88">
        <v>7.3301528609538069</v>
      </c>
      <c r="AT175" s="88">
        <v>49.94248563890531</v>
      </c>
    </row>
    <row r="176" spans="1:46" x14ac:dyDescent="0.3">
      <c r="A176" s="87" t="s">
        <v>97</v>
      </c>
      <c r="B176" s="87" t="s">
        <v>96</v>
      </c>
      <c r="C176" s="87" t="s">
        <v>65</v>
      </c>
      <c r="D176" s="87" t="s">
        <v>64</v>
      </c>
      <c r="E176" s="87" t="s">
        <v>65</v>
      </c>
      <c r="F176" s="87" t="s">
        <v>64</v>
      </c>
      <c r="G176" s="87" t="s">
        <v>84</v>
      </c>
      <c r="H176" s="88">
        <v>2.82314248</v>
      </c>
      <c r="I176" s="88">
        <v>0.540154527</v>
      </c>
      <c r="J176" s="88">
        <v>6.9510638600000005</v>
      </c>
      <c r="K176" s="88">
        <v>7.6023420000000002</v>
      </c>
      <c r="L176" s="88">
        <v>9.7568203000000011</v>
      </c>
      <c r="M176" s="88">
        <v>22.572301899999999</v>
      </c>
      <c r="N176" s="88">
        <v>0.53842697400000006</v>
      </c>
      <c r="O176" s="88">
        <v>11.3088917</v>
      </c>
      <c r="P176" s="88">
        <v>3.7339289999999998</v>
      </c>
      <c r="Q176" s="88">
        <v>2.9102808200000001</v>
      </c>
      <c r="R176" s="88">
        <v>4.0168119400000002</v>
      </c>
      <c r="S176" s="88">
        <v>0.87335392999999995</v>
      </c>
      <c r="T176" s="88">
        <v>12.9625781</v>
      </c>
      <c r="U176" s="88">
        <v>11.254548</v>
      </c>
      <c r="V176" s="88">
        <v>13.819549</v>
      </c>
      <c r="W176" s="88">
        <v>6.6164464000000001</v>
      </c>
      <c r="X176" s="88">
        <v>23.871929600000001</v>
      </c>
      <c r="Y176" s="88">
        <v>16.204456199999999</v>
      </c>
      <c r="Z176" s="88">
        <v>6.3165917999999994</v>
      </c>
      <c r="AA176" s="88">
        <v>4.7151860399999999</v>
      </c>
      <c r="AB176" s="88">
        <v>17.639358000000001</v>
      </c>
      <c r="AC176" s="88">
        <v>3.9676396399999998</v>
      </c>
      <c r="AD176" s="88">
        <v>14.901357600000001</v>
      </c>
      <c r="AE176" s="88">
        <v>12.6767366</v>
      </c>
      <c r="AF176" s="88">
        <v>5.22239494</v>
      </c>
      <c r="AG176" s="88">
        <v>4.1644260900000001</v>
      </c>
      <c r="AH176" s="88">
        <v>20.200063700000001</v>
      </c>
      <c r="AI176" s="88">
        <v>5.9191773100000002</v>
      </c>
      <c r="AJ176" s="88">
        <v>13.075647199999999</v>
      </c>
      <c r="AK176" s="88">
        <v>4.2650195100000001</v>
      </c>
      <c r="AL176" s="88">
        <v>29.746060500000002</v>
      </c>
      <c r="AM176" s="88">
        <v>24.830081300000003</v>
      </c>
      <c r="AN176" s="88">
        <v>13.288780900000001</v>
      </c>
      <c r="AO176" s="88">
        <v>20.406655799999999</v>
      </c>
      <c r="AP176" s="88">
        <v>1.5331866200000002</v>
      </c>
      <c r="AQ176" s="88">
        <v>3.8796033400000001</v>
      </c>
      <c r="AR176" s="88">
        <v>20.057847899999999</v>
      </c>
      <c r="AS176" s="88">
        <v>4.62716102</v>
      </c>
      <c r="AT176" s="88">
        <v>22.048139800000001</v>
      </c>
    </row>
    <row r="177" spans="1:46" x14ac:dyDescent="0.3">
      <c r="A177" s="87" t="s">
        <v>94</v>
      </c>
      <c r="B177" s="87" t="s">
        <v>93</v>
      </c>
      <c r="C177" s="87" t="s">
        <v>68</v>
      </c>
      <c r="D177" s="87" t="s">
        <v>95</v>
      </c>
      <c r="E177" s="87" t="s">
        <v>68</v>
      </c>
      <c r="F177" s="87" t="s">
        <v>95</v>
      </c>
      <c r="G177" s="87" t="s">
        <v>84</v>
      </c>
      <c r="H177" s="88">
        <v>2.7</v>
      </c>
      <c r="I177" s="88">
        <v>0.67500000000000004</v>
      </c>
      <c r="J177" s="88">
        <v>13.500000000000002</v>
      </c>
      <c r="K177" s="88">
        <v>19.062000000000012</v>
      </c>
      <c r="L177" s="88">
        <v>112.4145</v>
      </c>
      <c r="M177" s="88">
        <v>12.777750000000003</v>
      </c>
      <c r="N177" s="88">
        <v>2.1532499999999999</v>
      </c>
      <c r="O177" s="88">
        <v>39.683249999999994</v>
      </c>
      <c r="P177" s="88">
        <v>14.836499999999999</v>
      </c>
      <c r="Q177" s="88">
        <v>291.1815000000002</v>
      </c>
      <c r="R177" s="88">
        <v>0.67500000000000004</v>
      </c>
      <c r="S177" s="85"/>
      <c r="T177" s="88">
        <v>4.05</v>
      </c>
      <c r="U177" s="88">
        <v>161.43975</v>
      </c>
      <c r="V177" s="88">
        <v>0.87750000000000006</v>
      </c>
      <c r="W177" s="88">
        <v>75.647249999999985</v>
      </c>
      <c r="X177" s="88">
        <v>5.1029999999999998</v>
      </c>
      <c r="Y177" s="85"/>
      <c r="Z177" s="88">
        <v>15.66</v>
      </c>
      <c r="AA177" s="88">
        <v>205.5982500000006</v>
      </c>
      <c r="AB177" s="88">
        <v>120.67650000000005</v>
      </c>
      <c r="AC177" s="88">
        <v>6.0749999999999993</v>
      </c>
      <c r="AD177" s="88">
        <v>25.312500000000011</v>
      </c>
      <c r="AE177" s="88">
        <v>65.164499999999947</v>
      </c>
      <c r="AF177" s="88">
        <v>44.354250000000015</v>
      </c>
      <c r="AG177" s="88">
        <v>95.66774999999997</v>
      </c>
      <c r="AH177" s="88">
        <v>60.817499999999974</v>
      </c>
      <c r="AI177" s="88">
        <v>1.458</v>
      </c>
      <c r="AJ177" s="88">
        <v>105.30674999999997</v>
      </c>
      <c r="AK177" s="88">
        <v>25.481250000000003</v>
      </c>
      <c r="AL177" s="88">
        <v>46.952999999999967</v>
      </c>
      <c r="AM177" s="88">
        <v>77.611499999999936</v>
      </c>
      <c r="AN177" s="88">
        <v>279.99675000000053</v>
      </c>
      <c r="AO177" s="88">
        <v>7.6275000000000004</v>
      </c>
      <c r="AP177" s="88">
        <v>5.4742500000000005</v>
      </c>
      <c r="AQ177" s="88">
        <v>4.05</v>
      </c>
      <c r="AR177" s="88">
        <v>87.236999999999995</v>
      </c>
      <c r="AS177" s="88">
        <v>0.67500000000000004</v>
      </c>
      <c r="AT177" s="88">
        <v>113.67674999999974</v>
      </c>
    </row>
    <row r="178" spans="1:46" x14ac:dyDescent="0.3">
      <c r="A178" s="87" t="s">
        <v>94</v>
      </c>
      <c r="B178" s="87" t="s">
        <v>127</v>
      </c>
      <c r="C178" s="87" t="s">
        <v>159</v>
      </c>
      <c r="D178" s="87" t="s">
        <v>160</v>
      </c>
      <c r="E178" s="87" t="s">
        <v>61</v>
      </c>
      <c r="F178" s="87" t="s">
        <v>60</v>
      </c>
      <c r="G178" s="87" t="s">
        <v>84</v>
      </c>
      <c r="H178" s="88">
        <v>1.380760002913032</v>
      </c>
      <c r="I178" s="88">
        <v>0.69432720458959563</v>
      </c>
      <c r="J178" s="88">
        <v>8.751030018727926</v>
      </c>
      <c r="K178" s="88">
        <v>3.299581751135237</v>
      </c>
      <c r="L178" s="88">
        <v>3.1598456721790003</v>
      </c>
      <c r="M178" s="88">
        <v>15.845147851781251</v>
      </c>
      <c r="N178" s="88">
        <v>0.23476651439194696</v>
      </c>
      <c r="O178" s="88">
        <v>5.1152638983720982</v>
      </c>
      <c r="P178" s="88">
        <v>1.9060345367203035</v>
      </c>
      <c r="Q178" s="88">
        <v>0.4089495419025071</v>
      </c>
      <c r="R178" s="88">
        <v>3.1636852303943175</v>
      </c>
      <c r="S178" s="88">
        <v>0.21526001409114415</v>
      </c>
      <c r="T178" s="88">
        <v>3.962561299788939</v>
      </c>
      <c r="U178" s="88">
        <v>3.6686300833402972</v>
      </c>
      <c r="V178" s="88">
        <v>2.4217265747560401</v>
      </c>
      <c r="W178" s="88">
        <v>1.5016496961517698</v>
      </c>
      <c r="X178" s="88">
        <v>89.221164701702023</v>
      </c>
      <c r="Y178" s="88">
        <v>9.475772519724968</v>
      </c>
      <c r="Z178" s="88">
        <v>3.2663049536540658</v>
      </c>
      <c r="AA178" s="88">
        <v>0.87689958284075231</v>
      </c>
      <c r="AB178" s="88">
        <v>3.8447431709130191</v>
      </c>
      <c r="AC178" s="88">
        <v>0.86104055879337216</v>
      </c>
      <c r="AD178" s="88">
        <v>2.0632084779617652</v>
      </c>
      <c r="AE178" s="88">
        <v>1.857783650235014</v>
      </c>
      <c r="AF178" s="88">
        <v>0.8413005884968674</v>
      </c>
      <c r="AG178" s="88">
        <v>0.47424081778419375</v>
      </c>
      <c r="AH178" s="88">
        <v>38.825273939498508</v>
      </c>
      <c r="AI178" s="88">
        <v>0.19201636229879368</v>
      </c>
      <c r="AJ178" s="88">
        <v>6.0225460484460447</v>
      </c>
      <c r="AK178" s="88">
        <v>0.47769603683872075</v>
      </c>
      <c r="AL178" s="88">
        <v>30.510848909706521</v>
      </c>
      <c r="AM178" s="88">
        <v>22.037482086310149</v>
      </c>
      <c r="AN178" s="88">
        <v>1.3274467730731596</v>
      </c>
      <c r="AO178" s="88">
        <v>11.91915252283853</v>
      </c>
      <c r="AP178" s="88">
        <v>0.15803344925682589</v>
      </c>
      <c r="AQ178" s="88">
        <v>2.2428326091977704</v>
      </c>
      <c r="AR178" s="88">
        <v>7.9288135239284676</v>
      </c>
      <c r="AS178" s="88">
        <v>1.7152779768030115</v>
      </c>
      <c r="AT178" s="88">
        <v>9.9851055186778694</v>
      </c>
    </row>
    <row r="179" spans="1:46" x14ac:dyDescent="0.3">
      <c r="A179" s="87" t="s">
        <v>94</v>
      </c>
      <c r="B179" s="87" t="s">
        <v>127</v>
      </c>
      <c r="C179" s="87" t="s">
        <v>128</v>
      </c>
      <c r="D179" s="87" t="s">
        <v>129</v>
      </c>
      <c r="E179" s="87" t="s">
        <v>61</v>
      </c>
      <c r="F179" s="87" t="s">
        <v>60</v>
      </c>
      <c r="G179" s="87" t="s">
        <v>84</v>
      </c>
      <c r="H179" s="88">
        <v>8.1017125001428322E-3</v>
      </c>
      <c r="I179" s="88">
        <v>1.1240561661289305E-3</v>
      </c>
      <c r="J179" s="88">
        <v>1.9908799730133601E-2</v>
      </c>
      <c r="K179" s="88">
        <v>8.3284617013869976E-3</v>
      </c>
      <c r="L179" s="88">
        <v>6.9225598704851874E-3</v>
      </c>
      <c r="M179" s="88">
        <v>3.2524735689894467E-2</v>
      </c>
      <c r="N179" s="88">
        <v>8.0930008567692009E-4</v>
      </c>
      <c r="O179" s="88">
        <v>1.6531590316115372E-2</v>
      </c>
      <c r="P179" s="88">
        <v>5.0191028378064281E-4</v>
      </c>
      <c r="Q179" s="88">
        <v>1.2523991858157629E-3</v>
      </c>
      <c r="R179" s="88">
        <v>7.9961629737469748E-3</v>
      </c>
      <c r="S179" s="88">
        <v>7.148274787546888E-4</v>
      </c>
      <c r="T179" s="88">
        <v>1.2921014847426185E-2</v>
      </c>
      <c r="U179" s="88">
        <v>8.69104665745115E-3</v>
      </c>
      <c r="V179" s="88">
        <v>5.3805780529792785E-3</v>
      </c>
      <c r="W179" s="88">
        <v>4.6107899406964293E-3</v>
      </c>
      <c r="X179" s="88">
        <v>0.19166787818908571</v>
      </c>
      <c r="Y179" s="88">
        <v>1.9033513359137322E-2</v>
      </c>
      <c r="Z179" s="88">
        <v>1.9947202652107171E-2</v>
      </c>
      <c r="AA179" s="88">
        <v>2.7977598410112827E-3</v>
      </c>
      <c r="AB179" s="88">
        <v>1.3779292206000052E-2</v>
      </c>
      <c r="AC179" s="88">
        <v>3.8409794280393548E-3</v>
      </c>
      <c r="AD179" s="88">
        <v>5.4689161133411341E-3</v>
      </c>
      <c r="AE179" s="88">
        <v>6.060705579060654E-3</v>
      </c>
      <c r="AF179" s="88">
        <v>2.6359969656410977E-3</v>
      </c>
      <c r="AG179" s="88">
        <v>1.4407461664603979E-3</v>
      </c>
      <c r="AH179" s="88">
        <v>0.13814384962139661</v>
      </c>
      <c r="AI179" s="88">
        <v>5.605662037382798E-4</v>
      </c>
      <c r="AJ179" s="88">
        <v>1.7647256595958019E-2</v>
      </c>
      <c r="AK179" s="88">
        <v>1.6876355766937937E-3</v>
      </c>
      <c r="AL179" s="88">
        <v>6.5193521790756562E-2</v>
      </c>
      <c r="AM179" s="88">
        <v>4.3211196012348067E-2</v>
      </c>
      <c r="AN179" s="88">
        <v>3.9144374265474265E-3</v>
      </c>
      <c r="AO179" s="88">
        <v>2.76295246843461E-2</v>
      </c>
      <c r="AP179" s="88">
        <v>5.1113887146858183E-4</v>
      </c>
      <c r="AQ179" s="88">
        <v>5.4547478221035244E-3</v>
      </c>
      <c r="AR179" s="88">
        <v>1.8074182792803928E-2</v>
      </c>
      <c r="AS179" s="88">
        <v>4.4761223680606574E-3</v>
      </c>
      <c r="AT179" s="88">
        <v>2.2973987510281107E-2</v>
      </c>
    </row>
    <row r="180" spans="1:46" x14ac:dyDescent="0.3">
      <c r="A180" s="87" t="s">
        <v>94</v>
      </c>
      <c r="B180" s="87" t="s">
        <v>127</v>
      </c>
      <c r="C180" s="87" t="s">
        <v>130</v>
      </c>
      <c r="D180" s="87" t="s">
        <v>131</v>
      </c>
      <c r="E180" s="87" t="s">
        <v>61</v>
      </c>
      <c r="F180" s="87" t="s">
        <v>60</v>
      </c>
      <c r="G180" s="87" t="s">
        <v>84</v>
      </c>
      <c r="H180" s="88">
        <v>11.1214425465398</v>
      </c>
      <c r="I180" s="88">
        <v>2.6130984841708416</v>
      </c>
      <c r="J180" s="88">
        <v>32.788217340181824</v>
      </c>
      <c r="K180" s="88">
        <v>13.432863822463746</v>
      </c>
      <c r="L180" s="88">
        <v>12.959528526661751</v>
      </c>
      <c r="M180" s="88">
        <v>56.576042949075557</v>
      </c>
      <c r="N180" s="88">
        <v>1.6840967063572734</v>
      </c>
      <c r="O180" s="88">
        <v>29.568213857995332</v>
      </c>
      <c r="P180" s="88">
        <v>5.2931593227604843</v>
      </c>
      <c r="Q180" s="88">
        <v>2.8463613142858928</v>
      </c>
      <c r="R180" s="88">
        <v>10.010559544793233</v>
      </c>
      <c r="S180" s="88">
        <v>1.57223417585561</v>
      </c>
      <c r="T180" s="88">
        <v>21.812175842773751</v>
      </c>
      <c r="U180" s="88">
        <v>13.555508385340815</v>
      </c>
      <c r="V180" s="88">
        <v>8.6057261687096069</v>
      </c>
      <c r="W180" s="88">
        <v>7.3686072028894296</v>
      </c>
      <c r="X180" s="88">
        <v>230.58063863463858</v>
      </c>
      <c r="Y180" s="88">
        <v>28.824482975232925</v>
      </c>
      <c r="Z180" s="88">
        <v>30.964187078435124</v>
      </c>
      <c r="AA180" s="88">
        <v>6.2356266711908406</v>
      </c>
      <c r="AB180" s="88">
        <v>23.031437583845605</v>
      </c>
      <c r="AC180" s="88">
        <v>8.0716939382144055</v>
      </c>
      <c r="AD180" s="88">
        <v>9.056633339819335</v>
      </c>
      <c r="AE180" s="88">
        <v>12.407242807779669</v>
      </c>
      <c r="AF180" s="88">
        <v>4.3388964810484216</v>
      </c>
      <c r="AG180" s="88">
        <v>3.4467246899774882</v>
      </c>
      <c r="AH180" s="88">
        <v>108.30821852215827</v>
      </c>
      <c r="AI180" s="88">
        <v>0.8038594857206145</v>
      </c>
      <c r="AJ180" s="88">
        <v>25.747465379608084</v>
      </c>
      <c r="AK180" s="88">
        <v>3.4396092099086406</v>
      </c>
      <c r="AL180" s="88">
        <v>100.29441543791677</v>
      </c>
      <c r="AM180" s="88">
        <v>70.560591321721375</v>
      </c>
      <c r="AN180" s="88">
        <v>9.8374381489558349</v>
      </c>
      <c r="AO180" s="88">
        <v>40.336092457273594</v>
      </c>
      <c r="AP180" s="88">
        <v>1.0246973176168217</v>
      </c>
      <c r="AQ180" s="88">
        <v>9.4786357634417318</v>
      </c>
      <c r="AR180" s="88">
        <v>29.087538015191235</v>
      </c>
      <c r="AS180" s="88">
        <v>8.0713142383589496</v>
      </c>
      <c r="AT180" s="88">
        <v>36.317225623903603</v>
      </c>
    </row>
    <row r="181" spans="1:46" x14ac:dyDescent="0.3">
      <c r="A181" s="87" t="s">
        <v>94</v>
      </c>
      <c r="B181" s="87" t="s">
        <v>127</v>
      </c>
      <c r="C181" s="87" t="s">
        <v>132</v>
      </c>
      <c r="D181" s="87" t="s">
        <v>133</v>
      </c>
      <c r="E181" s="87" t="s">
        <v>61</v>
      </c>
      <c r="F181" s="87" t="s">
        <v>60</v>
      </c>
      <c r="G181" s="87" t="s">
        <v>84</v>
      </c>
      <c r="H181" s="88">
        <v>5.4535302519842001E-4</v>
      </c>
      <c r="I181" s="88">
        <v>3.8998705522749787E-4</v>
      </c>
      <c r="J181" s="88">
        <v>3.5141673874172575E-3</v>
      </c>
      <c r="K181" s="88">
        <v>1.1877896999926035E-3</v>
      </c>
      <c r="L181" s="88">
        <v>1.2576406966448739E-3</v>
      </c>
      <c r="M181" s="88">
        <v>8.6683587047853578E-3</v>
      </c>
      <c r="N181" s="88">
        <v>7.9378838909787189E-5</v>
      </c>
      <c r="O181" s="88">
        <v>2.2221837486273541E-3</v>
      </c>
      <c r="P181" s="88">
        <v>5.0582374704439799E-4</v>
      </c>
      <c r="Q181" s="88">
        <v>1.1948222849678561E-4</v>
      </c>
      <c r="R181" s="88">
        <v>1.5209442224561717E-3</v>
      </c>
      <c r="S181" s="88">
        <v>7.6797953462841385E-5</v>
      </c>
      <c r="T181" s="88">
        <v>1.5930144299014933E-3</v>
      </c>
      <c r="U181" s="88">
        <v>9.4582134459928228E-4</v>
      </c>
      <c r="V181" s="88">
        <v>1.1417951859244771E-3</v>
      </c>
      <c r="W181" s="88">
        <v>5.2607674566690907E-4</v>
      </c>
      <c r="X181" s="88">
        <v>2.3592624901678717E-2</v>
      </c>
      <c r="Y181" s="88">
        <v>3.5709053377759119E-3</v>
      </c>
      <c r="Z181" s="88">
        <v>9.7811943927528992E-4</v>
      </c>
      <c r="AA181" s="88">
        <v>4.1769488270495495E-4</v>
      </c>
      <c r="AB181" s="88">
        <v>1.6638220367571758E-3</v>
      </c>
      <c r="AC181" s="88">
        <v>3.398475553451401E-4</v>
      </c>
      <c r="AD181" s="88">
        <v>9.9976743245917387E-4</v>
      </c>
      <c r="AE181" s="88">
        <v>7.4745344024968645E-4</v>
      </c>
      <c r="AF181" s="88">
        <v>4.6393999572613541E-4</v>
      </c>
      <c r="AG181" s="88">
        <v>3.8304541819264061E-4</v>
      </c>
      <c r="AH181" s="88">
        <v>1.244603980891823E-2</v>
      </c>
      <c r="AI181" s="88">
        <v>1.6684409327831007E-4</v>
      </c>
      <c r="AJ181" s="88">
        <v>1.9426755983843456E-3</v>
      </c>
      <c r="AK181" s="88">
        <v>2.1770355260458478E-4</v>
      </c>
      <c r="AL181" s="88">
        <v>9.1784558294609308E-3</v>
      </c>
      <c r="AM181" s="88">
        <v>1.1183876752048608E-2</v>
      </c>
      <c r="AN181" s="88">
        <v>9.6659805657683723E-4</v>
      </c>
      <c r="AO181" s="88">
        <v>4.3175753510762737E-3</v>
      </c>
      <c r="AP181" s="88">
        <v>8.2364336267851237E-5</v>
      </c>
      <c r="AQ181" s="88">
        <v>8.5417929761442881E-4</v>
      </c>
      <c r="AR181" s="88">
        <v>3.1079406567671264E-3</v>
      </c>
      <c r="AS181" s="88">
        <v>8.3923326237900827E-4</v>
      </c>
      <c r="AT181" s="88">
        <v>3.953933458533016E-3</v>
      </c>
    </row>
    <row r="182" spans="1:46" x14ac:dyDescent="0.3">
      <c r="A182" s="87" t="s">
        <v>94</v>
      </c>
      <c r="B182" s="87" t="s">
        <v>127</v>
      </c>
      <c r="C182" s="87" t="s">
        <v>134</v>
      </c>
      <c r="D182" s="87" t="s">
        <v>135</v>
      </c>
      <c r="E182" s="87" t="s">
        <v>61</v>
      </c>
      <c r="F182" s="87" t="s">
        <v>60</v>
      </c>
      <c r="G182" s="87" t="s">
        <v>84</v>
      </c>
      <c r="H182" s="88">
        <v>3.3762453871274447</v>
      </c>
      <c r="I182" s="88">
        <v>1.3030788259221071</v>
      </c>
      <c r="J182" s="88">
        <v>11.999690659506429</v>
      </c>
      <c r="K182" s="88">
        <v>6.6436959474221293</v>
      </c>
      <c r="L182" s="88">
        <v>6.3359145489528954</v>
      </c>
      <c r="M182" s="88">
        <v>23.659330339992991</v>
      </c>
      <c r="N182" s="88">
        <v>0.51554309414886978</v>
      </c>
      <c r="O182" s="88">
        <v>9.6067861164203663</v>
      </c>
      <c r="P182" s="88">
        <v>2.5744734885859994</v>
      </c>
      <c r="Q182" s="88">
        <v>1.2221659985515205</v>
      </c>
      <c r="R182" s="88">
        <v>5.7603874778305428</v>
      </c>
      <c r="S182" s="88">
        <v>0.40211627550329021</v>
      </c>
      <c r="T182" s="88">
        <v>8.6788441129809382</v>
      </c>
      <c r="U182" s="88">
        <v>6.3677900885764975</v>
      </c>
      <c r="V182" s="88">
        <v>4.9358819248971431</v>
      </c>
      <c r="W182" s="88">
        <v>3.4561419193442875</v>
      </c>
      <c r="X182" s="88">
        <v>92.851724548697504</v>
      </c>
      <c r="Y182" s="88">
        <v>15.057520084156403</v>
      </c>
      <c r="Z182" s="88">
        <v>7.0235497486531226</v>
      </c>
      <c r="AA182" s="88">
        <v>2.3193183819464847</v>
      </c>
      <c r="AB182" s="88">
        <v>8.1566997019993472</v>
      </c>
      <c r="AC182" s="88">
        <v>2.1801915396293214</v>
      </c>
      <c r="AD182" s="88">
        <v>5.2176056463292362</v>
      </c>
      <c r="AE182" s="88">
        <v>5.2133046706488386</v>
      </c>
      <c r="AF182" s="88">
        <v>2.1226580609002221</v>
      </c>
      <c r="AG182" s="88">
        <v>1.6999219985289247</v>
      </c>
      <c r="AH182" s="88">
        <v>45.872775019034897</v>
      </c>
      <c r="AI182" s="88">
        <v>1.2128337686126103</v>
      </c>
      <c r="AJ182" s="88">
        <v>11.025132420062063</v>
      </c>
      <c r="AK182" s="88">
        <v>1.2810187140831131</v>
      </c>
      <c r="AL182" s="88">
        <v>40.873564212117458</v>
      </c>
      <c r="AM182" s="88">
        <v>32.919059084253362</v>
      </c>
      <c r="AN182" s="88">
        <v>5.2140518049670801</v>
      </c>
      <c r="AO182" s="88">
        <v>17.675312402954205</v>
      </c>
      <c r="AP182" s="88">
        <v>0.39757607572857445</v>
      </c>
      <c r="AQ182" s="88">
        <v>4.1440982211481723</v>
      </c>
      <c r="AR182" s="88">
        <v>13.522028505700046</v>
      </c>
      <c r="AS182" s="88">
        <v>2.8997038695390049</v>
      </c>
      <c r="AT182" s="88">
        <v>18.927604441150745</v>
      </c>
    </row>
    <row r="183" spans="1:46" x14ac:dyDescent="0.3">
      <c r="A183" s="87" t="s">
        <v>94</v>
      </c>
      <c r="B183" s="87" t="s">
        <v>136</v>
      </c>
      <c r="C183" s="87" t="s">
        <v>49</v>
      </c>
      <c r="D183" s="87" t="s">
        <v>137</v>
      </c>
      <c r="E183" s="87" t="s">
        <v>49</v>
      </c>
      <c r="F183" s="87" t="s">
        <v>48</v>
      </c>
      <c r="G183" s="87" t="s">
        <v>84</v>
      </c>
      <c r="H183" s="85"/>
      <c r="I183" s="85"/>
      <c r="J183" s="88">
        <v>2.2999999999999998</v>
      </c>
      <c r="K183" s="85"/>
      <c r="L183" s="85"/>
      <c r="M183" s="85"/>
      <c r="N183" s="85"/>
      <c r="O183" s="88">
        <v>296.10000000000002</v>
      </c>
      <c r="P183" s="88">
        <v>6.65</v>
      </c>
      <c r="Q183" s="85"/>
      <c r="R183" s="85"/>
      <c r="S183" s="85"/>
      <c r="T183" s="88">
        <v>22.249999999999996</v>
      </c>
      <c r="U183" s="88">
        <v>99.259999999999991</v>
      </c>
      <c r="V183" s="88">
        <v>3.3</v>
      </c>
      <c r="W183" s="88">
        <v>5.43</v>
      </c>
      <c r="X183" s="85"/>
      <c r="Y183" s="85"/>
      <c r="Z183" s="85"/>
      <c r="AA183" s="88">
        <v>83.239774999999995</v>
      </c>
      <c r="AB183" s="85"/>
      <c r="AC183" s="85"/>
      <c r="AD183" s="85"/>
      <c r="AE183" s="85"/>
      <c r="AF183" s="85"/>
      <c r="AG183" s="88">
        <v>2.9000000000000004</v>
      </c>
      <c r="AH183" s="88">
        <v>210.7</v>
      </c>
      <c r="AI183" s="85"/>
      <c r="AJ183" s="88">
        <v>444.47348</v>
      </c>
      <c r="AK183" s="85"/>
      <c r="AL183" s="85"/>
      <c r="AM183" s="88">
        <v>110.80034000000002</v>
      </c>
      <c r="AN183" s="88">
        <v>126.86057500000001</v>
      </c>
      <c r="AO183" s="85"/>
      <c r="AP183" s="85"/>
      <c r="AQ183" s="88">
        <v>115.11</v>
      </c>
      <c r="AR183" s="88">
        <v>870.00000000000057</v>
      </c>
      <c r="AS183" s="88">
        <v>7.32</v>
      </c>
      <c r="AT183" s="88">
        <v>12.324769999999999</v>
      </c>
    </row>
    <row r="184" spans="1:46" x14ac:dyDescent="0.3">
      <c r="A184" s="87" t="s">
        <v>264</v>
      </c>
      <c r="B184" s="87" t="s">
        <v>136</v>
      </c>
      <c r="C184" s="87" t="s">
        <v>49</v>
      </c>
      <c r="D184" s="87" t="s">
        <v>137</v>
      </c>
      <c r="E184" s="87" t="s">
        <v>49</v>
      </c>
      <c r="F184" s="87" t="s">
        <v>48</v>
      </c>
      <c r="G184" s="87" t="s">
        <v>84</v>
      </c>
      <c r="H184" s="85"/>
      <c r="I184" s="85"/>
      <c r="J184" s="85"/>
      <c r="K184" s="85"/>
      <c r="L184" s="88">
        <v>14.087</v>
      </c>
      <c r="M184" s="85"/>
      <c r="N184" s="85"/>
      <c r="O184" s="85"/>
      <c r="P184" s="85"/>
      <c r="Q184" s="85"/>
      <c r="R184" s="85"/>
      <c r="S184" s="85"/>
      <c r="T184" s="85"/>
      <c r="U184" s="88">
        <v>112.85906000000003</v>
      </c>
      <c r="V184" s="85"/>
      <c r="W184" s="85"/>
      <c r="X184" s="85"/>
      <c r="Y184" s="85"/>
      <c r="Z184" s="85"/>
      <c r="AA184" s="85"/>
      <c r="AB184" s="85"/>
      <c r="AC184" s="85"/>
      <c r="AD184" s="88">
        <v>20.22</v>
      </c>
      <c r="AE184" s="85"/>
      <c r="AF184" s="88">
        <v>9.4</v>
      </c>
      <c r="AG184" s="85"/>
      <c r="AH184" s="85"/>
      <c r="AI184" s="85"/>
      <c r="AJ184" s="85"/>
      <c r="AK184" s="85"/>
      <c r="AL184" s="85"/>
      <c r="AM184" s="85"/>
      <c r="AN184" s="85"/>
      <c r="AO184" s="88">
        <v>0.47899999999999998</v>
      </c>
      <c r="AP184" s="85"/>
      <c r="AQ184" s="85"/>
      <c r="AR184" s="85"/>
      <c r="AS184" s="85"/>
      <c r="AT184" s="85"/>
    </row>
    <row r="185" spans="1:46" x14ac:dyDescent="0.3">
      <c r="A185" s="87" t="s">
        <v>265</v>
      </c>
      <c r="B185" s="87" t="s">
        <v>136</v>
      </c>
      <c r="C185" s="87" t="s">
        <v>49</v>
      </c>
      <c r="D185" s="87" t="s">
        <v>137</v>
      </c>
      <c r="E185" s="87" t="s">
        <v>49</v>
      </c>
      <c r="F185" s="87" t="s">
        <v>48</v>
      </c>
      <c r="G185" s="87" t="s">
        <v>84</v>
      </c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8">
        <v>72.162000000000006</v>
      </c>
      <c r="Y185" s="88">
        <v>2.1555</v>
      </c>
      <c r="Z185" s="85"/>
      <c r="AA185" s="85"/>
      <c r="AB185" s="85"/>
      <c r="AC185" s="85"/>
      <c r="AD185" s="85"/>
      <c r="AE185" s="85"/>
      <c r="AF185" s="85"/>
      <c r="AG185" s="85"/>
      <c r="AH185" s="88">
        <v>59.078499999999991</v>
      </c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</row>
    <row r="186" spans="1:46" x14ac:dyDescent="0.3">
      <c r="A186" s="87" t="s">
        <v>266</v>
      </c>
      <c r="B186" s="87" t="s">
        <v>136</v>
      </c>
      <c r="C186" s="87" t="s">
        <v>49</v>
      </c>
      <c r="D186" s="87" t="s">
        <v>137</v>
      </c>
      <c r="E186" s="87" t="s">
        <v>49</v>
      </c>
      <c r="F186" s="87" t="s">
        <v>48</v>
      </c>
      <c r="G186" s="87" t="s">
        <v>84</v>
      </c>
      <c r="H186" s="85"/>
      <c r="I186" s="85"/>
      <c r="J186" s="85"/>
      <c r="K186" s="85"/>
      <c r="L186" s="85"/>
      <c r="M186" s="88">
        <v>58.136920000000018</v>
      </c>
      <c r="N186" s="85"/>
      <c r="O186" s="88">
        <v>58.855397000000018</v>
      </c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8">
        <v>496.07523000000026</v>
      </c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</row>
    <row r="187" spans="1:46" x14ac:dyDescent="0.3">
      <c r="A187" s="87" t="s">
        <v>94</v>
      </c>
      <c r="B187" s="87" t="s">
        <v>96</v>
      </c>
      <c r="C187" s="87" t="s">
        <v>153</v>
      </c>
      <c r="D187" s="87" t="s">
        <v>154</v>
      </c>
      <c r="E187" s="87" t="s">
        <v>83</v>
      </c>
      <c r="F187" s="87" t="s">
        <v>82</v>
      </c>
      <c r="G187" s="87" t="s">
        <v>84</v>
      </c>
      <c r="H187" s="88">
        <v>131.24540400000001</v>
      </c>
      <c r="I187" s="88">
        <v>33.262098299999998</v>
      </c>
      <c r="J187" s="88">
        <v>41.997438600000002</v>
      </c>
      <c r="K187" s="88">
        <v>42.4135074</v>
      </c>
      <c r="L187" s="88">
        <v>5.04146334</v>
      </c>
      <c r="M187" s="88">
        <v>6.5718923400000007</v>
      </c>
      <c r="N187" s="88">
        <v>72.962978400000011</v>
      </c>
      <c r="O187" s="88">
        <v>2.0661838260000001</v>
      </c>
      <c r="P187" s="88">
        <v>349.05833580000001</v>
      </c>
      <c r="Q187" s="88">
        <v>185.256756</v>
      </c>
      <c r="R187" s="88">
        <v>122.09093879999999</v>
      </c>
      <c r="S187" s="88">
        <v>86.503697400000007</v>
      </c>
      <c r="T187" s="88">
        <v>214.98887580000002</v>
      </c>
      <c r="U187" s="88">
        <v>25.115179860000001</v>
      </c>
      <c r="V187" s="88">
        <v>0.96903221399999995</v>
      </c>
      <c r="W187" s="88">
        <v>27.12387936</v>
      </c>
      <c r="X187" s="88">
        <v>363.89652480000001</v>
      </c>
      <c r="Y187" s="88">
        <v>20.823028320000002</v>
      </c>
      <c r="Z187" s="88">
        <v>29.231581859999999</v>
      </c>
      <c r="AA187" s="88">
        <v>100.3302624</v>
      </c>
      <c r="AB187" s="88">
        <v>15.557909700000002</v>
      </c>
      <c r="AC187" s="88">
        <v>208.42199400000001</v>
      </c>
      <c r="AD187" s="88">
        <v>19.31377608</v>
      </c>
      <c r="AE187" s="88">
        <v>204.54861600000001</v>
      </c>
      <c r="AF187" s="88">
        <v>26.317811940000002</v>
      </c>
      <c r="AG187" s="88">
        <v>214.77150839999999</v>
      </c>
      <c r="AH187" s="88">
        <v>19.972894499999999</v>
      </c>
      <c r="AI187" s="88">
        <v>7.5027694199999999</v>
      </c>
      <c r="AJ187" s="88">
        <v>19.052477699999997</v>
      </c>
      <c r="AK187" s="88">
        <v>10.9852338</v>
      </c>
      <c r="AL187" s="88">
        <v>11.934751260000001</v>
      </c>
      <c r="AM187" s="88">
        <v>710.10112200000003</v>
      </c>
      <c r="AN187" s="88">
        <v>396.814638</v>
      </c>
      <c r="AO187" s="88">
        <v>32.14753314</v>
      </c>
      <c r="AP187" s="88">
        <v>5.6099967600000005</v>
      </c>
      <c r="AQ187" s="88">
        <v>33.674572980000001</v>
      </c>
      <c r="AR187" s="88">
        <v>28.263976679999999</v>
      </c>
      <c r="AS187" s="88">
        <v>248.81148479999999</v>
      </c>
      <c r="AT187" s="88">
        <v>251.30427419999998</v>
      </c>
    </row>
    <row r="188" spans="1:46" x14ac:dyDescent="0.3">
      <c r="A188" s="87" t="s">
        <v>97</v>
      </c>
      <c r="B188" s="87" t="s">
        <v>96</v>
      </c>
      <c r="C188" s="87" t="s">
        <v>151</v>
      </c>
      <c r="D188" s="87" t="s">
        <v>152</v>
      </c>
      <c r="E188" s="87" t="s">
        <v>83</v>
      </c>
      <c r="F188" s="87" t="s">
        <v>82</v>
      </c>
      <c r="G188" s="87" t="s">
        <v>84</v>
      </c>
      <c r="H188" s="88">
        <v>13.53375</v>
      </c>
      <c r="I188" s="88">
        <v>7.1839589999999998</v>
      </c>
      <c r="J188" s="88">
        <v>37.835369999999998</v>
      </c>
      <c r="K188" s="88">
        <v>58.400759999999998</v>
      </c>
      <c r="L188" s="88">
        <v>64.631680000000003</v>
      </c>
      <c r="M188" s="88">
        <v>144.18090000000001</v>
      </c>
      <c r="N188" s="88">
        <v>6.9545050000000002</v>
      </c>
      <c r="O188" s="88">
        <v>76.649230000000003</v>
      </c>
      <c r="P188" s="88">
        <v>22.85605</v>
      </c>
      <c r="Q188" s="88">
        <v>27.875769999999999</v>
      </c>
      <c r="R188" s="88">
        <v>16.579429999999999</v>
      </c>
      <c r="S188" s="88">
        <v>5.6490590000000003</v>
      </c>
      <c r="T188" s="88">
        <v>37.551119999999997</v>
      </c>
      <c r="U188" s="88">
        <v>80.684169999999995</v>
      </c>
      <c r="V188" s="88">
        <v>35.959960000000002</v>
      </c>
      <c r="W188" s="88">
        <v>48.623860000000001</v>
      </c>
      <c r="X188" s="88">
        <v>494.56220000000002</v>
      </c>
      <c r="Y188" s="88">
        <v>93.923990000000003</v>
      </c>
      <c r="Z188" s="88">
        <v>48.202449999999999</v>
      </c>
      <c r="AA188" s="88">
        <v>31.091380000000001</v>
      </c>
      <c r="AB188" s="88">
        <v>84.803520000000006</v>
      </c>
      <c r="AC188" s="88">
        <v>18.861129999999999</v>
      </c>
      <c r="AD188" s="88">
        <v>55.866979999999998</v>
      </c>
      <c r="AE188" s="88">
        <v>70.012799999999999</v>
      </c>
      <c r="AF188" s="88">
        <v>40.879660000000001</v>
      </c>
      <c r="AG188" s="88">
        <v>29.394110000000001</v>
      </c>
      <c r="AH188" s="88">
        <v>219.59309999999999</v>
      </c>
      <c r="AI188" s="88">
        <v>5.8087049999999998</v>
      </c>
      <c r="AJ188" s="88">
        <v>94.028319999999994</v>
      </c>
      <c r="AK188" s="88">
        <v>27.37444</v>
      </c>
      <c r="AL188" s="88">
        <v>316.85140000000001</v>
      </c>
      <c r="AM188" s="88">
        <v>134.3623</v>
      </c>
      <c r="AN188" s="88">
        <v>72.96669</v>
      </c>
      <c r="AO188" s="88">
        <v>103.5792</v>
      </c>
      <c r="AP188" s="88">
        <v>9.3611380000000004</v>
      </c>
      <c r="AQ188" s="88">
        <v>14.79571</v>
      </c>
      <c r="AR188" s="88">
        <v>105.10720000000001</v>
      </c>
      <c r="AS188" s="88">
        <v>28.949490000000001</v>
      </c>
      <c r="AT188" s="88">
        <v>69.11739</v>
      </c>
    </row>
    <row r="189" spans="1:46" x14ac:dyDescent="0.3">
      <c r="A189" s="87" t="s">
        <v>94</v>
      </c>
      <c r="B189" s="87" t="s">
        <v>104</v>
      </c>
      <c r="C189" s="87" t="s">
        <v>51</v>
      </c>
      <c r="D189" s="87" t="s">
        <v>50</v>
      </c>
      <c r="E189" s="87" t="s">
        <v>51</v>
      </c>
      <c r="F189" s="87" t="s">
        <v>50</v>
      </c>
      <c r="G189" s="87" t="s">
        <v>84</v>
      </c>
      <c r="H189" s="88">
        <v>0</v>
      </c>
      <c r="I189" s="88">
        <v>0</v>
      </c>
      <c r="J189" s="88">
        <v>2.7308383738894524E-2</v>
      </c>
      <c r="K189" s="88">
        <v>7.7607398551601689E-2</v>
      </c>
      <c r="L189" s="88">
        <v>0</v>
      </c>
      <c r="M189" s="88">
        <v>1.0935689931743759</v>
      </c>
      <c r="N189" s="88">
        <v>0</v>
      </c>
      <c r="O189" s="88">
        <v>0.19956989266268094</v>
      </c>
      <c r="P189" s="88">
        <v>0</v>
      </c>
      <c r="Q189" s="88">
        <v>0</v>
      </c>
      <c r="R189" s="88">
        <v>4.0560519938099748</v>
      </c>
      <c r="S189" s="88">
        <v>0</v>
      </c>
      <c r="T189" s="88">
        <v>6.8971893221437923E-3</v>
      </c>
      <c r="U189" s="88">
        <v>0</v>
      </c>
      <c r="V189" s="88">
        <v>0</v>
      </c>
      <c r="W189" s="88">
        <v>0</v>
      </c>
      <c r="X189" s="88">
        <v>3.863385568788559</v>
      </c>
      <c r="Y189" s="88">
        <v>0</v>
      </c>
      <c r="Z189" s="88">
        <v>0</v>
      </c>
      <c r="AA189" s="88">
        <v>2.4616797661960364E-2</v>
      </c>
      <c r="AB189" s="88">
        <v>0.12919613169283981</v>
      </c>
      <c r="AC189" s="88">
        <v>1.6149516461604976E-2</v>
      </c>
      <c r="AD189" s="88">
        <v>0</v>
      </c>
      <c r="AE189" s="88">
        <v>0</v>
      </c>
      <c r="AF189" s="88">
        <v>0</v>
      </c>
      <c r="AG189" s="88">
        <v>0</v>
      </c>
      <c r="AH189" s="88">
        <v>1.2221244597839949</v>
      </c>
      <c r="AI189" s="88">
        <v>0</v>
      </c>
      <c r="AJ189" s="88">
        <v>1.1102792567353421E-2</v>
      </c>
      <c r="AK189" s="88">
        <v>7.8504593910579748E-3</v>
      </c>
      <c r="AL189" s="88">
        <v>1.0985596423586914</v>
      </c>
      <c r="AM189" s="88">
        <v>2.4569134158514654</v>
      </c>
      <c r="AN189" s="88">
        <v>1.2728959155501145E-2</v>
      </c>
      <c r="AO189" s="88">
        <v>0</v>
      </c>
      <c r="AP189" s="88">
        <v>0</v>
      </c>
      <c r="AQ189" s="88">
        <v>1.2672884445565018E-2</v>
      </c>
      <c r="AR189" s="88">
        <v>0.10306531686260399</v>
      </c>
      <c r="AS189" s="88">
        <v>0</v>
      </c>
      <c r="AT189" s="88">
        <v>1.0387840015667784</v>
      </c>
    </row>
    <row r="190" spans="1:46" x14ac:dyDescent="0.3">
      <c r="A190" s="87" t="s">
        <v>97</v>
      </c>
      <c r="B190" s="87" t="s">
        <v>104</v>
      </c>
      <c r="C190" s="87" t="s">
        <v>51</v>
      </c>
      <c r="D190" s="87" t="s">
        <v>50</v>
      </c>
      <c r="E190" s="87" t="s">
        <v>51</v>
      </c>
      <c r="F190" s="87" t="s">
        <v>50</v>
      </c>
      <c r="G190" s="87" t="s">
        <v>84</v>
      </c>
      <c r="H190" s="88">
        <v>26.9233291</v>
      </c>
      <c r="I190" s="85"/>
      <c r="J190" s="88">
        <v>27.546206899999998</v>
      </c>
      <c r="K190" s="88">
        <v>6.4825815999999996</v>
      </c>
      <c r="L190" s="85"/>
      <c r="M190" s="88">
        <v>18.1059421</v>
      </c>
      <c r="N190" s="88">
        <v>0.18122697677999999</v>
      </c>
      <c r="O190" s="88">
        <v>18.684877599999997</v>
      </c>
      <c r="P190" s="88">
        <v>1.3548737</v>
      </c>
      <c r="Q190" s="88">
        <v>0.91793800000000003</v>
      </c>
      <c r="R190" s="88">
        <v>17.042332199999997</v>
      </c>
      <c r="S190" s="85"/>
      <c r="T190" s="88">
        <v>6.2523795</v>
      </c>
      <c r="U190" s="88">
        <v>1.0049920000000001</v>
      </c>
      <c r="V190" s="85"/>
      <c r="W190" s="85"/>
      <c r="X190" s="88">
        <v>17.654673240000001</v>
      </c>
      <c r="Y190" s="88">
        <v>0.35492020000000002</v>
      </c>
      <c r="Z190" s="88">
        <v>2.7575660000000002</v>
      </c>
      <c r="AA190" s="88">
        <v>35.897621999999998</v>
      </c>
      <c r="AB190" s="88">
        <v>13.136508500000001</v>
      </c>
      <c r="AC190" s="88">
        <v>14.118276400000001</v>
      </c>
      <c r="AD190" s="88">
        <v>0.7299255</v>
      </c>
      <c r="AE190" s="88">
        <v>1.4508529999999999</v>
      </c>
      <c r="AF190" s="85"/>
      <c r="AG190" s="88">
        <v>1.0529679999999999</v>
      </c>
      <c r="AH190" s="88">
        <v>18.0910832</v>
      </c>
      <c r="AI190" s="85"/>
      <c r="AJ190" s="88">
        <v>4.6290993600000006</v>
      </c>
      <c r="AK190" s="88">
        <v>15.569953700000001</v>
      </c>
      <c r="AL190" s="88">
        <v>11.2742548</v>
      </c>
      <c r="AM190" s="88">
        <v>29.819746300000002</v>
      </c>
      <c r="AN190" s="88">
        <v>1.7217357</v>
      </c>
      <c r="AO190" s="88">
        <v>11.468776199999999</v>
      </c>
      <c r="AP190" s="85"/>
      <c r="AQ190" s="88">
        <v>8.0712799999999998</v>
      </c>
      <c r="AR190" s="88">
        <v>5.71073597</v>
      </c>
      <c r="AS190" s="88">
        <v>4.6477482999999999</v>
      </c>
      <c r="AT190" s="88">
        <v>3.417465</v>
      </c>
    </row>
    <row r="191" spans="1:46" x14ac:dyDescent="0.3">
      <c r="A191" s="87" t="s">
        <v>94</v>
      </c>
      <c r="B191" s="87" t="s">
        <v>96</v>
      </c>
      <c r="C191" s="87" t="s">
        <v>67</v>
      </c>
      <c r="D191" s="87" t="s">
        <v>66</v>
      </c>
      <c r="E191" s="87" t="s">
        <v>67</v>
      </c>
      <c r="F191" s="87" t="s">
        <v>66</v>
      </c>
      <c r="G191" s="87" t="s">
        <v>84</v>
      </c>
      <c r="H191" s="88">
        <v>28.688447999132187</v>
      </c>
      <c r="I191" s="88">
        <v>30.457903576568601</v>
      </c>
      <c r="J191" s="88">
        <v>128.76048014989311</v>
      </c>
      <c r="K191" s="88">
        <v>394.68122541424162</v>
      </c>
      <c r="L191" s="88">
        <v>355.36220965748277</v>
      </c>
      <c r="M191" s="88">
        <v>1236.0098269789287</v>
      </c>
      <c r="N191" s="88">
        <v>19.253042309783275</v>
      </c>
      <c r="O191" s="88">
        <v>422.52630943708641</v>
      </c>
      <c r="P191" s="88">
        <v>126.4398416985846</v>
      </c>
      <c r="Q191" s="88">
        <v>71.138683531317596</v>
      </c>
      <c r="R191" s="88">
        <v>105.59805778962682</v>
      </c>
      <c r="S191" s="88">
        <v>9.1527270143594066</v>
      </c>
      <c r="T191" s="88">
        <v>173.5123690707035</v>
      </c>
      <c r="U191" s="88">
        <v>330.21968122126395</v>
      </c>
      <c r="V191" s="88">
        <v>303.87532207472714</v>
      </c>
      <c r="W191" s="88">
        <v>225.11047094005286</v>
      </c>
      <c r="X191" s="88">
        <v>2645.0125763154033</v>
      </c>
      <c r="Y191" s="88">
        <v>824.88666359443528</v>
      </c>
      <c r="Z191" s="88">
        <v>197.34016157243363</v>
      </c>
      <c r="AA191" s="88">
        <v>83.111241587236691</v>
      </c>
      <c r="AB191" s="88">
        <v>396.42800546452406</v>
      </c>
      <c r="AC191" s="88">
        <v>39.713066089800762</v>
      </c>
      <c r="AD191" s="88">
        <v>395.97652626931466</v>
      </c>
      <c r="AE191" s="88">
        <v>274.88952611899458</v>
      </c>
      <c r="AF191" s="88">
        <v>171.53707285227793</v>
      </c>
      <c r="AG191" s="88">
        <v>145.45393135490332</v>
      </c>
      <c r="AH191" s="88">
        <v>1557.8244664663359</v>
      </c>
      <c r="AI191" s="88">
        <v>142.69553231097831</v>
      </c>
      <c r="AJ191" s="88">
        <v>407.30110639466602</v>
      </c>
      <c r="AK191" s="88">
        <v>101.53948242234495</v>
      </c>
      <c r="AL191" s="88">
        <v>2554.5487608806829</v>
      </c>
      <c r="AM191" s="88">
        <v>1145.9600961939686</v>
      </c>
      <c r="AN191" s="88">
        <v>311.32016647672953</v>
      </c>
      <c r="AO191" s="88">
        <v>759.47127462660819</v>
      </c>
      <c r="AP191" s="88">
        <v>33.011514527703085</v>
      </c>
      <c r="AQ191" s="88">
        <v>113.46361902824908</v>
      </c>
      <c r="AR191" s="88">
        <v>654.62673384380014</v>
      </c>
      <c r="AS191" s="88">
        <v>56.455175674052384</v>
      </c>
      <c r="AT191" s="88">
        <v>464.68427015812557</v>
      </c>
    </row>
    <row r="192" spans="1:46" x14ac:dyDescent="0.3">
      <c r="A192" s="87" t="s">
        <v>97</v>
      </c>
      <c r="B192" s="87" t="s">
        <v>104</v>
      </c>
      <c r="C192" s="87" t="s">
        <v>45</v>
      </c>
      <c r="D192" s="87" t="s">
        <v>44</v>
      </c>
      <c r="E192" s="87" t="s">
        <v>45</v>
      </c>
      <c r="F192" s="87" t="s">
        <v>44</v>
      </c>
      <c r="G192" s="87" t="s">
        <v>84</v>
      </c>
      <c r="H192" s="85"/>
      <c r="I192" s="88">
        <v>4.3283290000000002E-2</v>
      </c>
      <c r="J192" s="88">
        <v>1.0337938</v>
      </c>
      <c r="K192" s="85"/>
      <c r="L192" s="88">
        <v>38.158486683029999</v>
      </c>
      <c r="M192" s="88">
        <v>7.3152697</v>
      </c>
      <c r="N192" s="88">
        <v>0.12088928</v>
      </c>
      <c r="O192" s="88">
        <v>10.22896916511567</v>
      </c>
      <c r="P192" s="85"/>
      <c r="Q192" s="85"/>
      <c r="R192" s="88">
        <v>0.53472300000000006</v>
      </c>
      <c r="S192" s="88">
        <v>0.15211733999999999</v>
      </c>
      <c r="T192" s="85"/>
      <c r="U192" s="88">
        <v>6.3551416155100009</v>
      </c>
      <c r="V192" s="88">
        <v>11.18666983</v>
      </c>
      <c r="W192" s="88">
        <v>13.07846207</v>
      </c>
      <c r="X192" s="88">
        <v>57.478811677900005</v>
      </c>
      <c r="Y192" s="88">
        <v>34.739356999999998</v>
      </c>
      <c r="Z192" s="85"/>
      <c r="AA192" s="88">
        <v>1.3426436000000002</v>
      </c>
      <c r="AB192" s="85"/>
      <c r="AC192" s="85"/>
      <c r="AD192" s="88">
        <v>0.2329118972</v>
      </c>
      <c r="AE192" s="85"/>
      <c r="AF192" s="88">
        <v>4.9089828139999989</v>
      </c>
      <c r="AG192" s="85"/>
      <c r="AH192" s="88">
        <v>19.476507052400002</v>
      </c>
      <c r="AI192" s="88">
        <v>15.555662460000001</v>
      </c>
      <c r="AJ192" s="88">
        <v>14.24333362132</v>
      </c>
      <c r="AK192" s="88">
        <v>0.42307189999999995</v>
      </c>
      <c r="AL192" s="88">
        <v>9.0525358259999997</v>
      </c>
      <c r="AM192" s="85"/>
      <c r="AN192" s="85"/>
      <c r="AO192" s="88">
        <v>0.76044891240000001</v>
      </c>
      <c r="AP192" s="88">
        <v>6.111330699999999</v>
      </c>
      <c r="AQ192" s="88">
        <v>0.4291258</v>
      </c>
      <c r="AR192" s="88">
        <v>12.828534580439998</v>
      </c>
      <c r="AS192" s="88">
        <v>0.44328800000000002</v>
      </c>
      <c r="AT192" s="85"/>
    </row>
    <row r="193" spans="1:46" x14ac:dyDescent="0.3">
      <c r="A193" s="87" t="s">
        <v>94</v>
      </c>
      <c r="B193" s="87" t="s">
        <v>96</v>
      </c>
      <c r="C193" s="87" t="s">
        <v>149</v>
      </c>
      <c r="D193" s="87" t="s">
        <v>150</v>
      </c>
      <c r="E193" s="87" t="s">
        <v>79</v>
      </c>
      <c r="F193" s="87" t="s">
        <v>78</v>
      </c>
      <c r="G193" s="87" t="s">
        <v>84</v>
      </c>
      <c r="H193" s="88">
        <v>122.41345054761905</v>
      </c>
      <c r="I193" s="88">
        <v>12.067833210531132</v>
      </c>
      <c r="J193" s="88">
        <v>60.751436959598522</v>
      </c>
      <c r="K193" s="88">
        <v>0.3252413723732408</v>
      </c>
      <c r="L193" s="88">
        <v>3.0021827453128007</v>
      </c>
      <c r="M193" s="88">
        <v>1.8438852184065928</v>
      </c>
      <c r="N193" s="88">
        <v>31.900477763765181</v>
      </c>
      <c r="O193" s="88">
        <v>2.6717610737468673</v>
      </c>
      <c r="P193" s="88">
        <v>72.413600071428561</v>
      </c>
      <c r="Q193" s="88">
        <v>2.561314226190476</v>
      </c>
      <c r="R193" s="88">
        <v>37.948193872373231</v>
      </c>
      <c r="S193" s="88">
        <v>44.541521037437349</v>
      </c>
      <c r="T193" s="88">
        <v>81.897748050944671</v>
      </c>
      <c r="U193" s="88">
        <v>1.4335116451754386</v>
      </c>
      <c r="V193" s="88">
        <v>2.3685336295787547</v>
      </c>
      <c r="W193" s="88">
        <v>0.27248468684210519</v>
      </c>
      <c r="X193" s="88">
        <v>0.79068586602564084</v>
      </c>
      <c r="Y193" s="88">
        <v>0.50495274999999995</v>
      </c>
      <c r="Z193" s="88">
        <v>4.7450215918040284</v>
      </c>
      <c r="AA193" s="88">
        <v>26.706194208287542</v>
      </c>
      <c r="AB193" s="88">
        <v>5.2564238826754384</v>
      </c>
      <c r="AC193" s="88">
        <v>160.05450918043186</v>
      </c>
      <c r="AD193" s="88">
        <v>0.51796660350877188</v>
      </c>
      <c r="AE193" s="88">
        <v>6.1349696207706765</v>
      </c>
      <c r="AF193" s="88">
        <v>0.392592</v>
      </c>
      <c r="AG193" s="88">
        <v>1.6927421761904762</v>
      </c>
      <c r="AH193" s="88">
        <v>2.6502167291666665</v>
      </c>
      <c r="AI193" s="88">
        <v>2.7306491053113553</v>
      </c>
      <c r="AJ193" s="88">
        <v>6.3362794743589737</v>
      </c>
      <c r="AK193" s="88">
        <v>0.14695028333333332</v>
      </c>
      <c r="AL193" s="88">
        <v>1.3532010833333332</v>
      </c>
      <c r="AM193" s="88">
        <v>75.868714831684983</v>
      </c>
      <c r="AN193" s="88">
        <v>4.2533950935897424</v>
      </c>
      <c r="AO193" s="88">
        <v>1.2532517724358976</v>
      </c>
      <c r="AP193" s="88">
        <v>0.35296146761133607</v>
      </c>
      <c r="AQ193" s="88">
        <v>88.29131817017543</v>
      </c>
      <c r="AR193" s="88">
        <v>2.7352169387651823</v>
      </c>
      <c r="AS193" s="88">
        <v>271.88016500827064</v>
      </c>
      <c r="AT193" s="88">
        <v>25.834673300944665</v>
      </c>
    </row>
    <row r="194" spans="1:46" x14ac:dyDescent="0.3">
      <c r="A194" s="87" t="s">
        <v>97</v>
      </c>
      <c r="B194" s="87" t="s">
        <v>96</v>
      </c>
      <c r="C194" s="87" t="s">
        <v>157</v>
      </c>
      <c r="D194" s="87" t="s">
        <v>158</v>
      </c>
      <c r="E194" s="87" t="s">
        <v>79</v>
      </c>
      <c r="F194" s="87" t="s">
        <v>78</v>
      </c>
      <c r="G194" s="87" t="s">
        <v>84</v>
      </c>
      <c r="H194" s="88">
        <v>2341.1959999999999</v>
      </c>
      <c r="I194" s="88">
        <v>47.162410000000001</v>
      </c>
      <c r="J194" s="88">
        <v>509.48950000000002</v>
      </c>
      <c r="K194" s="88">
        <v>4.5064349999999997</v>
      </c>
      <c r="L194" s="88">
        <v>9.6157260000000004</v>
      </c>
      <c r="M194" s="88">
        <v>26.185110000000002</v>
      </c>
      <c r="N194" s="88">
        <v>291.0498</v>
      </c>
      <c r="O194" s="88">
        <v>10.9346</v>
      </c>
      <c r="P194" s="88">
        <v>1105.3050000000001</v>
      </c>
      <c r="Q194" s="88">
        <v>28.10436</v>
      </c>
      <c r="R194" s="88">
        <v>834.94680000000005</v>
      </c>
      <c r="S194" s="88">
        <v>168.2099</v>
      </c>
      <c r="T194" s="88">
        <v>1912.8520000000001</v>
      </c>
      <c r="U194" s="88">
        <v>27.48462</v>
      </c>
      <c r="V194" s="88">
        <v>14.284660000000001</v>
      </c>
      <c r="W194" s="88">
        <v>2.1355550000000001</v>
      </c>
      <c r="X194" s="88">
        <v>22.371749999999999</v>
      </c>
      <c r="Y194" s="88">
        <v>19.381720000000001</v>
      </c>
      <c r="Z194" s="88">
        <v>32.306229999999999</v>
      </c>
      <c r="AA194" s="88">
        <v>212.65170000000001</v>
      </c>
      <c r="AB194" s="88">
        <v>54.933639999999997</v>
      </c>
      <c r="AC194" s="88">
        <v>1790.9549999999999</v>
      </c>
      <c r="AD194" s="88">
        <v>3.6609090000000002</v>
      </c>
      <c r="AE194" s="88">
        <v>69.581869999999995</v>
      </c>
      <c r="AF194" s="88">
        <v>15.06216</v>
      </c>
      <c r="AG194" s="88">
        <v>27.24682</v>
      </c>
      <c r="AH194" s="88">
        <v>11.50182</v>
      </c>
      <c r="AI194" s="88">
        <v>8.4737749999999998</v>
      </c>
      <c r="AJ194" s="88">
        <v>119.05240000000001</v>
      </c>
      <c r="AK194" s="88">
        <v>5.2155009999999997</v>
      </c>
      <c r="AL194" s="88">
        <v>50.070149999999998</v>
      </c>
      <c r="AM194" s="88">
        <v>427.7088</v>
      </c>
      <c r="AN194" s="88">
        <v>172.0446</v>
      </c>
      <c r="AO194" s="88">
        <v>17.233280000000001</v>
      </c>
      <c r="AP194" s="88">
        <v>13.15476</v>
      </c>
      <c r="AQ194" s="88">
        <v>778.72140000000002</v>
      </c>
      <c r="AR194" s="88">
        <v>147.18899999999999</v>
      </c>
      <c r="AS194" s="88">
        <v>2018.6849999999999</v>
      </c>
      <c r="AT194" s="88">
        <v>375.12509999999997</v>
      </c>
    </row>
    <row r="195" spans="1:46" x14ac:dyDescent="0.3">
      <c r="A195" s="87" t="s">
        <v>94</v>
      </c>
      <c r="B195" s="87" t="s">
        <v>93</v>
      </c>
      <c r="C195" s="87" t="s">
        <v>70</v>
      </c>
      <c r="D195" s="87" t="s">
        <v>69</v>
      </c>
      <c r="E195" s="87" t="s">
        <v>70</v>
      </c>
      <c r="F195" s="87" t="s">
        <v>69</v>
      </c>
      <c r="G195" s="87" t="s">
        <v>84</v>
      </c>
      <c r="H195" s="88">
        <v>16.04554228680723</v>
      </c>
      <c r="I195" s="88">
        <v>2.6604450000000002</v>
      </c>
      <c r="J195" s="88">
        <v>113.52997048873411</v>
      </c>
      <c r="K195" s="88">
        <v>1512.4046474533061</v>
      </c>
      <c r="L195" s="88">
        <v>65.824702598146118</v>
      </c>
      <c r="M195" s="88">
        <v>14.730566306</v>
      </c>
      <c r="N195" s="88">
        <v>78.279545873999993</v>
      </c>
      <c r="O195" s="88">
        <v>57.631918320000004</v>
      </c>
      <c r="P195" s="88">
        <v>2481.3426485569812</v>
      </c>
      <c r="Q195" s="88">
        <v>2771.0263343305014</v>
      </c>
      <c r="R195" s="88">
        <v>807.78196867575934</v>
      </c>
      <c r="S195" s="85"/>
      <c r="T195" s="88">
        <v>125.92530357123528</v>
      </c>
      <c r="U195" s="88">
        <v>3.507010282</v>
      </c>
      <c r="V195" s="85"/>
      <c r="W195" s="88">
        <v>18.439526532999999</v>
      </c>
      <c r="X195" s="88">
        <v>95.767463850000013</v>
      </c>
      <c r="Y195" s="88">
        <v>2.165382637</v>
      </c>
      <c r="Z195" s="88">
        <v>556.94998301782607</v>
      </c>
      <c r="AA195" s="88">
        <v>62.052539312000007</v>
      </c>
      <c r="AB195" s="88">
        <v>12.991357973292217</v>
      </c>
      <c r="AC195" s="88">
        <v>1991.7115729232717</v>
      </c>
      <c r="AD195" s="88">
        <v>4.5091959729999997</v>
      </c>
      <c r="AE195" s="88">
        <v>6848.1085461783005</v>
      </c>
      <c r="AF195" s="88">
        <v>0.72283320099999993</v>
      </c>
      <c r="AG195" s="88">
        <v>65.554712983000002</v>
      </c>
      <c r="AH195" s="88">
        <v>196.33884658000005</v>
      </c>
      <c r="AI195" s="88">
        <v>0.315052832</v>
      </c>
      <c r="AJ195" s="88">
        <v>6.475278372</v>
      </c>
      <c r="AK195" s="88">
        <v>17569.690658238993</v>
      </c>
      <c r="AL195" s="88">
        <v>4085.2045391129991</v>
      </c>
      <c r="AM195" s="88">
        <v>106.49500061000001</v>
      </c>
      <c r="AN195" s="88">
        <v>69.107806529478268</v>
      </c>
      <c r="AO195" s="88">
        <v>218.89540842500003</v>
      </c>
      <c r="AP195" s="88">
        <v>0.570198702</v>
      </c>
      <c r="AQ195" s="88">
        <v>6.0945014998571416</v>
      </c>
      <c r="AR195" s="88">
        <v>49.305706406999981</v>
      </c>
      <c r="AS195" s="88">
        <v>523.77594801405598</v>
      </c>
      <c r="AT195" s="88">
        <v>4289.7735868426507</v>
      </c>
    </row>
    <row r="196" spans="1:46" x14ac:dyDescent="0.3">
      <c r="A196" s="87" t="s">
        <v>97</v>
      </c>
      <c r="B196" s="87" t="s">
        <v>104</v>
      </c>
      <c r="C196" s="87" t="s">
        <v>188</v>
      </c>
      <c r="D196" s="87" t="s">
        <v>187</v>
      </c>
      <c r="E196" s="87" t="s">
        <v>188</v>
      </c>
      <c r="F196" s="87" t="s">
        <v>189</v>
      </c>
      <c r="G196" s="87" t="s">
        <v>85</v>
      </c>
      <c r="H196" s="88">
        <v>0.44288331999999997</v>
      </c>
      <c r="I196" s="88">
        <v>1.00613528E-3</v>
      </c>
      <c r="J196" s="88">
        <v>0.38183729999999999</v>
      </c>
      <c r="K196" s="88">
        <v>0.18495634799999996</v>
      </c>
      <c r="L196" s="88">
        <v>0.98079421499999997</v>
      </c>
      <c r="M196" s="88">
        <v>0.7344783104899999</v>
      </c>
      <c r="N196" s="88">
        <v>2.7208860000000001E-3</v>
      </c>
      <c r="O196" s="88">
        <v>0.55544462999999999</v>
      </c>
      <c r="P196" s="88">
        <v>1.1449961499999999</v>
      </c>
      <c r="Q196" s="88">
        <v>4.5242141000000007E-2</v>
      </c>
      <c r="R196" s="88">
        <v>6.0767689000000003</v>
      </c>
      <c r="S196" s="85"/>
      <c r="T196" s="88">
        <v>9.1339644899000003</v>
      </c>
      <c r="U196" s="88">
        <v>8.1435857E-2</v>
      </c>
      <c r="V196" s="88">
        <v>9.722430490999999</v>
      </c>
      <c r="W196" s="88">
        <v>0.63450388000000013</v>
      </c>
      <c r="X196" s="88">
        <v>123.735521002</v>
      </c>
      <c r="Y196" s="88">
        <v>1.3984252929999998</v>
      </c>
      <c r="Z196" s="88">
        <v>0.69000664499999997</v>
      </c>
      <c r="AA196" s="88">
        <v>0.75290236129999988</v>
      </c>
      <c r="AB196" s="88">
        <v>1.5076047799999999</v>
      </c>
      <c r="AC196" s="88">
        <v>0.25831809999999999</v>
      </c>
      <c r="AD196" s="88">
        <v>5.3551511400000003</v>
      </c>
      <c r="AE196" s="88">
        <v>3.5361457209999996</v>
      </c>
      <c r="AF196" s="88">
        <v>0.45450144199999998</v>
      </c>
      <c r="AG196" s="88">
        <v>2.7760325999999998E-2</v>
      </c>
      <c r="AH196" s="88">
        <v>1.9281964294</v>
      </c>
      <c r="AI196" s="88">
        <v>6.1093263014999994</v>
      </c>
      <c r="AJ196" s="88">
        <v>1.05520493849</v>
      </c>
      <c r="AK196" s="85"/>
      <c r="AL196" s="88">
        <v>6.0663448700000009</v>
      </c>
      <c r="AM196" s="88">
        <v>12.155448272999998</v>
      </c>
      <c r="AN196" s="88">
        <v>0.10594882999999999</v>
      </c>
      <c r="AO196" s="88">
        <v>1.3912575709999999</v>
      </c>
      <c r="AP196" s="85"/>
      <c r="AQ196" s="88">
        <v>0.5235350043</v>
      </c>
      <c r="AR196" s="88">
        <v>1.8937660200000002</v>
      </c>
      <c r="AS196" s="88">
        <v>0.90152720099999994</v>
      </c>
      <c r="AT196" s="88">
        <v>1.8103638459999998</v>
      </c>
    </row>
    <row r="197" spans="1:46" x14ac:dyDescent="0.3">
      <c r="A197" s="87" t="s">
        <v>94</v>
      </c>
      <c r="B197" s="87" t="s">
        <v>104</v>
      </c>
      <c r="C197" s="87" t="s">
        <v>109</v>
      </c>
      <c r="D197" s="87" t="s">
        <v>110</v>
      </c>
      <c r="E197" s="87" t="s">
        <v>59</v>
      </c>
      <c r="F197" s="87" t="s">
        <v>58</v>
      </c>
      <c r="G197" s="87" t="s">
        <v>85</v>
      </c>
      <c r="H197" s="88">
        <v>3.310843543999728E-3</v>
      </c>
      <c r="I197" s="88">
        <v>5.9855140457529378E-3</v>
      </c>
      <c r="J197" s="88">
        <v>5.7125656789253361E-2</v>
      </c>
      <c r="K197" s="88">
        <v>3.6911540820919068E-2</v>
      </c>
      <c r="L197" s="88">
        <v>4.1369182033712149E-2</v>
      </c>
      <c r="M197" s="88">
        <v>0.10003434908766698</v>
      </c>
      <c r="N197" s="88">
        <v>1.0824972451896548E-3</v>
      </c>
      <c r="O197" s="88">
        <v>3.8169387929742706E-2</v>
      </c>
      <c r="P197" s="88">
        <v>1.6416266848435619E-2</v>
      </c>
      <c r="Q197" s="88">
        <v>3.2971479173482619E-3</v>
      </c>
      <c r="R197" s="88">
        <v>1.9701976255051951E-2</v>
      </c>
      <c r="S197" s="88">
        <v>7.4182825162742716E-4</v>
      </c>
      <c r="T197" s="88">
        <v>3.3457069307376158E-2</v>
      </c>
      <c r="U197" s="88">
        <v>2.1300668283509783E-2</v>
      </c>
      <c r="V197" s="88">
        <v>6.7808431675120115E-2</v>
      </c>
      <c r="W197" s="88">
        <v>4.1637049918208408E-2</v>
      </c>
      <c r="X197" s="88">
        <v>0.58812790159265571</v>
      </c>
      <c r="Y197" s="88">
        <v>0.14283336102972979</v>
      </c>
      <c r="Z197" s="88">
        <v>1.375793926629352E-2</v>
      </c>
      <c r="AA197" s="88">
        <v>5.6955188339560849E-3</v>
      </c>
      <c r="AB197" s="88">
        <v>2.2591813324543138E-2</v>
      </c>
      <c r="AC197" s="88">
        <v>9.9396691618601901E-3</v>
      </c>
      <c r="AD197" s="88">
        <v>4.3587750174680806E-2</v>
      </c>
      <c r="AE197" s="88">
        <v>1.2384031367301587E-2</v>
      </c>
      <c r="AF197" s="88">
        <v>1.1140476648158431E-2</v>
      </c>
      <c r="AG197" s="88">
        <v>7.4199198742270775E-3</v>
      </c>
      <c r="AH197" s="88">
        <v>0.24745642391273542</v>
      </c>
      <c r="AI197" s="88">
        <v>5.1500031162109529E-2</v>
      </c>
      <c r="AJ197" s="88">
        <v>0.10017530640086229</v>
      </c>
      <c r="AK197" s="88">
        <v>3.8017129338540723E-3</v>
      </c>
      <c r="AL197" s="88">
        <v>0.27263022108862628</v>
      </c>
      <c r="AM197" s="88">
        <v>0.11423418263983617</v>
      </c>
      <c r="AN197" s="88">
        <v>2.703400694649389E-2</v>
      </c>
      <c r="AO197" s="88">
        <v>9.381818218998704E-2</v>
      </c>
      <c r="AP197" s="88">
        <v>4.4965322966618454E-3</v>
      </c>
      <c r="AQ197" s="88">
        <v>1.1764208909645418E-2</v>
      </c>
      <c r="AR197" s="88">
        <v>0.1154152111576032</v>
      </c>
      <c r="AS197" s="88">
        <v>7.1818379601290578E-3</v>
      </c>
      <c r="AT197" s="88">
        <v>3.8281393649925159E-2</v>
      </c>
    </row>
    <row r="198" spans="1:46" x14ac:dyDescent="0.3">
      <c r="A198" s="87" t="s">
        <v>94</v>
      </c>
      <c r="B198" s="87" t="s">
        <v>96</v>
      </c>
      <c r="C198" s="87" t="s">
        <v>47</v>
      </c>
      <c r="D198" s="87" t="s">
        <v>98</v>
      </c>
      <c r="E198" s="87" t="s">
        <v>47</v>
      </c>
      <c r="F198" s="87" t="s">
        <v>46</v>
      </c>
      <c r="G198" s="87" t="s">
        <v>85</v>
      </c>
      <c r="H198" s="88">
        <v>0.13608712773231668</v>
      </c>
      <c r="I198" s="88">
        <v>7.230677757282751E-2</v>
      </c>
      <c r="J198" s="88">
        <v>1.0463166024353183</v>
      </c>
      <c r="K198" s="88">
        <v>0.55738895244990627</v>
      </c>
      <c r="L198" s="88">
        <v>0.23322058979122487</v>
      </c>
      <c r="M198" s="88">
        <v>2.6574615209284249</v>
      </c>
      <c r="N198" s="88">
        <v>2.1145631709363549E-2</v>
      </c>
      <c r="O198" s="88">
        <v>0.88239285782260579</v>
      </c>
      <c r="P198" s="88">
        <v>0.118783669057046</v>
      </c>
      <c r="Q198" s="88">
        <v>3.8045169394577569E-2</v>
      </c>
      <c r="R198" s="88">
        <v>0.54008542825728967</v>
      </c>
      <c r="S198" s="88">
        <v>1.546445228934017E-3</v>
      </c>
      <c r="T198" s="88">
        <v>0.48732083707383889</v>
      </c>
      <c r="U198" s="88">
        <v>0.27902881124178325</v>
      </c>
      <c r="V198" s="88">
        <v>0.18306562001779933</v>
      </c>
      <c r="W198" s="88">
        <v>0.12254534747979705</v>
      </c>
      <c r="X198" s="88">
        <v>13.528467127804767</v>
      </c>
      <c r="Y198" s="88">
        <v>0.57376986137562103</v>
      </c>
      <c r="Z198" s="88">
        <v>0.15796985579154207</v>
      </c>
      <c r="AA198" s="88">
        <v>0.10749575102556722</v>
      </c>
      <c r="AB198" s="88">
        <v>0.41469800382372579</v>
      </c>
      <c r="AC198" s="88">
        <v>3.2642530419498599E-2</v>
      </c>
      <c r="AD198" s="88">
        <v>0.15038130918673254</v>
      </c>
      <c r="AE198" s="88">
        <v>0.1375735197618726</v>
      </c>
      <c r="AF198" s="88">
        <v>0.11276511461533642</v>
      </c>
      <c r="AG198" s="88">
        <v>3.9436941272985915E-2</v>
      </c>
      <c r="AH198" s="88">
        <v>3.6958361106770603</v>
      </c>
      <c r="AI198" s="88">
        <v>8.9857957333466479E-2</v>
      </c>
      <c r="AJ198" s="88">
        <v>0.98153305067330077</v>
      </c>
      <c r="AK198" s="88">
        <v>4.2548137277336869E-2</v>
      </c>
      <c r="AL198" s="88">
        <v>7.4470094821644306</v>
      </c>
      <c r="AM198" s="88">
        <v>2.3959031720769621</v>
      </c>
      <c r="AN198" s="88">
        <v>0.16709963244454104</v>
      </c>
      <c r="AO198" s="88">
        <v>0.78893760508759669</v>
      </c>
      <c r="AP198" s="88">
        <v>1.8052741251495516E-2</v>
      </c>
      <c r="AQ198" s="88">
        <v>0.40282495037478483</v>
      </c>
      <c r="AR198" s="88">
        <v>1.5975192760376586</v>
      </c>
      <c r="AS198" s="88">
        <v>0.26514955113982369</v>
      </c>
      <c r="AT198" s="88">
        <v>1.2998497315706306</v>
      </c>
    </row>
    <row r="199" spans="1:46" x14ac:dyDescent="0.3">
      <c r="A199" s="87" t="s">
        <v>97</v>
      </c>
      <c r="B199" s="87" t="s">
        <v>96</v>
      </c>
      <c r="C199" s="87" t="s">
        <v>47</v>
      </c>
      <c r="D199" s="87" t="s">
        <v>98</v>
      </c>
      <c r="E199" s="87" t="s">
        <v>47</v>
      </c>
      <c r="F199" s="87" t="s">
        <v>46</v>
      </c>
      <c r="G199" s="87" t="s">
        <v>85</v>
      </c>
      <c r="H199" s="88">
        <v>1.1482119119800001</v>
      </c>
      <c r="I199" s="88">
        <v>0.68944864377999993</v>
      </c>
      <c r="J199" s="88">
        <v>10.012281036999999</v>
      </c>
      <c r="K199" s="88">
        <v>5.1059243822000004</v>
      </c>
      <c r="L199" s="88">
        <v>2.2829386663999998</v>
      </c>
      <c r="M199" s="88">
        <v>24.326547455000004</v>
      </c>
      <c r="N199" s="88">
        <v>0.18474819562</v>
      </c>
      <c r="O199" s="88">
        <v>7.5368584096000006</v>
      </c>
      <c r="P199" s="88">
        <v>1.1275469255999999</v>
      </c>
      <c r="Q199" s="88">
        <v>0.31205720144599991</v>
      </c>
      <c r="R199" s="88">
        <v>4.7028727635000003</v>
      </c>
      <c r="S199" s="88">
        <v>2.0965456726E-2</v>
      </c>
      <c r="T199" s="88">
        <v>4.3282923758000003</v>
      </c>
      <c r="U199" s="88">
        <v>2.5464684244000004</v>
      </c>
      <c r="V199" s="88">
        <v>1.7555932019000002</v>
      </c>
      <c r="W199" s="88">
        <v>1.1251384819700003</v>
      </c>
      <c r="X199" s="88">
        <v>140.54389867</v>
      </c>
      <c r="Y199" s="88">
        <v>6.2025843899000002</v>
      </c>
      <c r="Z199" s="88">
        <v>1.5513024484999998</v>
      </c>
      <c r="AA199" s="88">
        <v>0.92003277277000006</v>
      </c>
      <c r="AB199" s="88">
        <v>3.7208650029000006</v>
      </c>
      <c r="AC199" s="88">
        <v>0.29469079496000006</v>
      </c>
      <c r="AD199" s="88">
        <v>1.4085214675</v>
      </c>
      <c r="AE199" s="88">
        <v>1.2837603966000002</v>
      </c>
      <c r="AF199" s="88">
        <v>0.96672567194000014</v>
      </c>
      <c r="AG199" s="88">
        <v>0.34657901425000004</v>
      </c>
      <c r="AH199" s="88">
        <v>35.974714158999994</v>
      </c>
      <c r="AI199" s="88">
        <v>0.82351818058999993</v>
      </c>
      <c r="AJ199" s="88">
        <v>8.6431031872999995</v>
      </c>
      <c r="AK199" s="88">
        <v>0.37230008674000004</v>
      </c>
      <c r="AL199" s="88">
        <v>63.262682319</v>
      </c>
      <c r="AM199" s="88">
        <v>23.886020768000002</v>
      </c>
      <c r="AN199" s="88">
        <v>1.4720744985000005</v>
      </c>
      <c r="AO199" s="88">
        <v>8.2196116329999995</v>
      </c>
      <c r="AP199" s="88">
        <v>0.14656063117999996</v>
      </c>
      <c r="AQ199" s="88">
        <v>3.6130381125999995</v>
      </c>
      <c r="AR199" s="88">
        <v>14.220471913000001</v>
      </c>
      <c r="AS199" s="88">
        <v>2.2946526340000006</v>
      </c>
      <c r="AT199" s="88">
        <v>11.816460028</v>
      </c>
    </row>
    <row r="200" spans="1:46" x14ac:dyDescent="0.3">
      <c r="A200" s="87" t="s">
        <v>97</v>
      </c>
      <c r="B200" s="87" t="s">
        <v>96</v>
      </c>
      <c r="C200" s="87" t="s">
        <v>63</v>
      </c>
      <c r="D200" s="87" t="s">
        <v>62</v>
      </c>
      <c r="E200" s="87" t="s">
        <v>63</v>
      </c>
      <c r="F200" s="87" t="s">
        <v>62</v>
      </c>
      <c r="G200" s="87" t="s">
        <v>85</v>
      </c>
      <c r="H200" s="88">
        <v>4.693873942E-2</v>
      </c>
      <c r="I200" s="88">
        <v>0.13766295779000001</v>
      </c>
      <c r="J200" s="88">
        <v>0.36600889109000001</v>
      </c>
      <c r="K200" s="88">
        <v>2.8296462670000001E-2</v>
      </c>
      <c r="L200" s="88">
        <v>6.4422050460000005E-2</v>
      </c>
      <c r="M200" s="88">
        <v>1.6852134952</v>
      </c>
      <c r="N200" s="88">
        <v>1.4168122579999999E-2</v>
      </c>
      <c r="O200" s="88">
        <v>8.6919138289999989E-2</v>
      </c>
      <c r="P200" s="88">
        <v>1.2142210169999999E-2</v>
      </c>
      <c r="Q200" s="88">
        <v>8.3056513590000006E-3</v>
      </c>
      <c r="R200" s="88">
        <v>0.22494598829999998</v>
      </c>
      <c r="S200" s="88">
        <v>7.4235994600000011E-3</v>
      </c>
      <c r="T200" s="88">
        <v>3.1794670669999997E-2</v>
      </c>
      <c r="U200" s="88">
        <v>0.15211664129999999</v>
      </c>
      <c r="V200" s="88">
        <v>0.41628618490000002</v>
      </c>
      <c r="W200" s="88">
        <v>0.11365720538</v>
      </c>
      <c r="X200" s="88">
        <v>11.982175963</v>
      </c>
      <c r="Y200" s="88">
        <v>1.125144728</v>
      </c>
      <c r="Z200" s="88">
        <v>0.2075166564</v>
      </c>
      <c r="AA200" s="88">
        <v>6.8342962049999997E-2</v>
      </c>
      <c r="AB200" s="88">
        <v>0.10871133837999999</v>
      </c>
      <c r="AC200" s="88">
        <v>5.2412130549999998E-2</v>
      </c>
      <c r="AD200" s="88">
        <v>0.10643417945999999</v>
      </c>
      <c r="AE200" s="88">
        <v>3.0200314209999999E-2</v>
      </c>
      <c r="AF200" s="88">
        <v>3.9512494049999999E-2</v>
      </c>
      <c r="AG200" s="88">
        <v>8.4317596669999991E-3</v>
      </c>
      <c r="AH200" s="88">
        <v>3.3972450940000001</v>
      </c>
      <c r="AI200" s="88">
        <v>6.8416294629999999E-2</v>
      </c>
      <c r="AJ200" s="88">
        <v>0.77938485410000002</v>
      </c>
      <c r="AK200" s="88">
        <v>2.8490192289999997E-2</v>
      </c>
      <c r="AL200" s="88">
        <v>3.6908551270000003</v>
      </c>
      <c r="AM200" s="88">
        <v>2.9908350372000001</v>
      </c>
      <c r="AN200" s="88">
        <v>0.14811862326000003</v>
      </c>
      <c r="AO200" s="88">
        <v>1.1317603904</v>
      </c>
      <c r="AP200" s="88">
        <v>5.4234066499999995E-3</v>
      </c>
      <c r="AQ200" s="88">
        <v>0.26101089333999999</v>
      </c>
      <c r="AR200" s="88">
        <v>1.2802553451999998</v>
      </c>
      <c r="AS200" s="88">
        <v>0.18983989479999999</v>
      </c>
      <c r="AT200" s="88">
        <v>0.65548393249999992</v>
      </c>
    </row>
    <row r="201" spans="1:46" x14ac:dyDescent="0.3">
      <c r="A201" s="87" t="s">
        <v>97</v>
      </c>
      <c r="B201" s="87" t="s">
        <v>96</v>
      </c>
      <c r="C201" s="87" t="s">
        <v>102</v>
      </c>
      <c r="D201" s="87" t="s">
        <v>103</v>
      </c>
      <c r="E201" s="87" t="s">
        <v>53</v>
      </c>
      <c r="F201" s="87" t="s">
        <v>52</v>
      </c>
      <c r="G201" s="87" t="s">
        <v>85</v>
      </c>
      <c r="H201" s="88">
        <v>8.8499489509999991E-3</v>
      </c>
      <c r="I201" s="88">
        <v>2.1952754615E-2</v>
      </c>
      <c r="J201" s="88">
        <v>0.13205832935</v>
      </c>
      <c r="K201" s="88">
        <v>5.5849344025000004E-2</v>
      </c>
      <c r="L201" s="88">
        <v>8.022938062099999E-2</v>
      </c>
      <c r="M201" s="88">
        <v>0.31152658283000001</v>
      </c>
      <c r="N201" s="88">
        <v>3.5735936586E-3</v>
      </c>
      <c r="O201" s="88">
        <v>9.9122708389999994E-2</v>
      </c>
      <c r="P201" s="88">
        <v>2.4179153864000002E-2</v>
      </c>
      <c r="Q201" s="88">
        <v>6.8154733056E-3</v>
      </c>
      <c r="R201" s="88">
        <v>3.8394226080000003E-2</v>
      </c>
      <c r="S201" s="88">
        <v>6.9574564010000002E-4</v>
      </c>
      <c r="T201" s="88">
        <v>6.1597521170000002E-2</v>
      </c>
      <c r="U201" s="88">
        <v>7.2290357398999999E-2</v>
      </c>
      <c r="V201" s="88">
        <v>6.2702913141000002E-2</v>
      </c>
      <c r="W201" s="88">
        <v>2.9235933514000001E-2</v>
      </c>
      <c r="X201" s="88">
        <v>1.0736908859000001</v>
      </c>
      <c r="Y201" s="88">
        <v>0.17564381553</v>
      </c>
      <c r="Z201" s="88">
        <v>2.5652943176999999E-2</v>
      </c>
      <c r="AA201" s="88">
        <v>1.4796282969000001E-2</v>
      </c>
      <c r="AB201" s="88">
        <v>7.647203724700001E-2</v>
      </c>
      <c r="AC201" s="88">
        <v>8.7636756709999989E-3</v>
      </c>
      <c r="AD201" s="88">
        <v>5.5711322527999999E-2</v>
      </c>
      <c r="AE201" s="88">
        <v>3.5673564248E-2</v>
      </c>
      <c r="AF201" s="88">
        <v>2.3875670665000001E-2</v>
      </c>
      <c r="AG201" s="88">
        <v>1.2281399992E-2</v>
      </c>
      <c r="AH201" s="88">
        <v>0.56067587920000006</v>
      </c>
      <c r="AI201" s="88">
        <v>1.0286001393999999E-2</v>
      </c>
      <c r="AJ201" s="88">
        <v>0.10025791778</v>
      </c>
      <c r="AK201" s="88">
        <v>7.0527768970000005E-3</v>
      </c>
      <c r="AL201" s="88">
        <v>0.46390556738000005</v>
      </c>
      <c r="AM201" s="88">
        <v>0.39462475418999998</v>
      </c>
      <c r="AN201" s="88">
        <v>3.7968580705999996E-2</v>
      </c>
      <c r="AO201" s="88">
        <v>0.18777917672000002</v>
      </c>
      <c r="AP201" s="88">
        <v>2.3656361620000002E-3</v>
      </c>
      <c r="AQ201" s="88">
        <v>4.6355764908000002E-2</v>
      </c>
      <c r="AR201" s="88">
        <v>0.14072887564</v>
      </c>
      <c r="AS201" s="88">
        <v>2.2586444896000001E-2</v>
      </c>
      <c r="AT201" s="88">
        <v>0.18957938648</v>
      </c>
    </row>
    <row r="202" spans="1:46" x14ac:dyDescent="0.3">
      <c r="A202" s="87" t="s">
        <v>94</v>
      </c>
      <c r="B202" s="87" t="s">
        <v>104</v>
      </c>
      <c r="C202" s="87" t="s">
        <v>105</v>
      </c>
      <c r="D202" s="87" t="s">
        <v>106</v>
      </c>
      <c r="E202" s="87" t="s">
        <v>57</v>
      </c>
      <c r="F202" s="87" t="s">
        <v>56</v>
      </c>
      <c r="G202" s="87" t="s">
        <v>85</v>
      </c>
      <c r="H202" s="88">
        <v>0.30143586681844792</v>
      </c>
      <c r="I202" s="88">
        <v>3.0873607386032634E-2</v>
      </c>
      <c r="J202" s="88">
        <v>0.20392459453465608</v>
      </c>
      <c r="K202" s="88">
        <v>2.7791519332110454E-2</v>
      </c>
      <c r="L202" s="88">
        <v>5.8917915807119694E-3</v>
      </c>
      <c r="M202" s="88">
        <v>1.7377091413579366E-2</v>
      </c>
      <c r="N202" s="88">
        <v>9.400069129576831E-2</v>
      </c>
      <c r="O202" s="88">
        <v>6.4784563477939825E-3</v>
      </c>
      <c r="P202" s="88">
        <v>0.1623728779267824</v>
      </c>
      <c r="Q202" s="88">
        <v>8.8835924801036123E-3</v>
      </c>
      <c r="R202" s="88">
        <v>0.21931072694718251</v>
      </c>
      <c r="S202" s="88">
        <v>7.817035233843804E-2</v>
      </c>
      <c r="T202" s="88">
        <v>0.45533177205456343</v>
      </c>
      <c r="U202" s="88">
        <v>1.0230741178757167E-2</v>
      </c>
      <c r="V202" s="88">
        <v>5.0007758166604943E-3</v>
      </c>
      <c r="W202" s="88">
        <v>2.6001861197764327E-3</v>
      </c>
      <c r="X202" s="88">
        <v>7.7148093943953918E-3</v>
      </c>
      <c r="Y202" s="88">
        <v>3.1132452603251544E-3</v>
      </c>
      <c r="Z202" s="88">
        <v>5.0630738468467822E-2</v>
      </c>
      <c r="AA202" s="88">
        <v>7.3193906422494501E-2</v>
      </c>
      <c r="AB202" s="88">
        <v>2.9572782141097438E-2</v>
      </c>
      <c r="AC202" s="88">
        <v>0.3873386706636574</v>
      </c>
      <c r="AD202" s="88">
        <v>3.8099704623901012E-3</v>
      </c>
      <c r="AE202" s="88">
        <v>5.3999112765294309E-2</v>
      </c>
      <c r="AF202" s="88">
        <v>5.9342955856257719E-3</v>
      </c>
      <c r="AG202" s="88">
        <v>1.1659859706220792E-2</v>
      </c>
      <c r="AH202" s="88">
        <v>1.0654239561988648E-2</v>
      </c>
      <c r="AI202" s="88">
        <v>3.4995553139057544E-3</v>
      </c>
      <c r="AJ202" s="88">
        <v>4.711146106072861E-2</v>
      </c>
      <c r="AK202" s="88">
        <v>8.8873959113194465E-4</v>
      </c>
      <c r="AL202" s="88">
        <v>1.905591801165565E-2</v>
      </c>
      <c r="AM202" s="88">
        <v>0.23924442057447096</v>
      </c>
      <c r="AN202" s="88">
        <v>5.4851377943443573E-2</v>
      </c>
      <c r="AO202" s="88">
        <v>1.3448726815158065E-2</v>
      </c>
      <c r="AP202" s="88">
        <v>2.4324598237113089E-3</v>
      </c>
      <c r="AQ202" s="88">
        <v>0.24006828159542981</v>
      </c>
      <c r="AR202" s="88">
        <v>5.3176361481699734E-2</v>
      </c>
      <c r="AS202" s="88">
        <v>0.57799546481284181</v>
      </c>
      <c r="AT202" s="88">
        <v>0.19575106064919306</v>
      </c>
    </row>
    <row r="203" spans="1:46" x14ac:dyDescent="0.3">
      <c r="A203" s="87" t="s">
        <v>94</v>
      </c>
      <c r="B203" s="87" t="s">
        <v>104</v>
      </c>
      <c r="C203" s="87" t="s">
        <v>107</v>
      </c>
      <c r="D203" s="87" t="s">
        <v>108</v>
      </c>
      <c r="E203" s="87" t="s">
        <v>57</v>
      </c>
      <c r="F203" s="87" t="s">
        <v>56</v>
      </c>
      <c r="G203" s="87" t="s">
        <v>85</v>
      </c>
      <c r="H203" s="85"/>
      <c r="I203" s="85"/>
      <c r="J203" s="88">
        <v>3.8628686981922397E-6</v>
      </c>
      <c r="K203" s="85"/>
      <c r="L203" s="88">
        <v>1.0951222502204587E-3</v>
      </c>
      <c r="M203" s="85"/>
      <c r="N203" s="85"/>
      <c r="O203" s="88">
        <v>1.1105756665564374E-5</v>
      </c>
      <c r="P203" s="88">
        <v>3.621441545414462E-5</v>
      </c>
      <c r="Q203" s="85"/>
      <c r="R203" s="88">
        <v>7.8947411375661369E-4</v>
      </c>
      <c r="S203" s="85"/>
      <c r="T203" s="88">
        <v>2.6991815542328043E-4</v>
      </c>
      <c r="U203" s="88">
        <v>5.359714966931217E-6</v>
      </c>
      <c r="V203" s="85"/>
      <c r="W203" s="85"/>
      <c r="X203" s="88">
        <v>6.6130480224867727E-2</v>
      </c>
      <c r="Y203" s="88">
        <v>4.2974415057319223E-4</v>
      </c>
      <c r="Z203" s="88">
        <v>7.9188702039241622E-6</v>
      </c>
      <c r="AA203" s="88">
        <v>5.7942987301587314E-6</v>
      </c>
      <c r="AB203" s="85"/>
      <c r="AC203" s="85"/>
      <c r="AD203" s="88">
        <v>5.2390225595238099E-5</v>
      </c>
      <c r="AE203" s="85"/>
      <c r="AF203" s="85"/>
      <c r="AG203" s="85"/>
      <c r="AH203" s="88">
        <v>2.4625799129188714E-5</v>
      </c>
      <c r="AI203" s="88">
        <v>4.4423109788359778E-5</v>
      </c>
      <c r="AJ203" s="88">
        <v>1.7576052568342151E-5</v>
      </c>
      <c r="AK203" s="85"/>
      <c r="AL203" s="88">
        <v>8.8845902292768956E-4</v>
      </c>
      <c r="AM203" s="88">
        <v>1.1385804451058201E-2</v>
      </c>
      <c r="AN203" s="85"/>
      <c r="AO203" s="88">
        <v>2.5591518242945322E-5</v>
      </c>
      <c r="AP203" s="85"/>
      <c r="AQ203" s="88">
        <v>1.0960886716269841E-5</v>
      </c>
      <c r="AR203" s="88">
        <v>1.7189788183421517E-4</v>
      </c>
      <c r="AS203" s="88">
        <v>4.5436865046296296E-5</v>
      </c>
      <c r="AT203" s="88">
        <v>1.6610333454585537E-4</v>
      </c>
    </row>
    <row r="204" spans="1:46" x14ac:dyDescent="0.3">
      <c r="A204" s="87" t="s">
        <v>94</v>
      </c>
      <c r="B204" s="87" t="s">
        <v>104</v>
      </c>
      <c r="C204" s="87" t="s">
        <v>113</v>
      </c>
      <c r="D204" s="87" t="s">
        <v>114</v>
      </c>
      <c r="E204" s="87" t="s">
        <v>57</v>
      </c>
      <c r="F204" s="87" t="s">
        <v>56</v>
      </c>
      <c r="G204" s="87" t="s">
        <v>85</v>
      </c>
      <c r="H204" s="88">
        <v>7.2939991174814809E-3</v>
      </c>
      <c r="I204" s="88">
        <v>3.0034102308960538E-3</v>
      </c>
      <c r="J204" s="88">
        <v>2.1452944693418206E-2</v>
      </c>
      <c r="K204" s="88">
        <v>2.4456349478160264E-2</v>
      </c>
      <c r="L204" s="88">
        <v>1.3515343319365295E-2</v>
      </c>
      <c r="M204" s="88">
        <v>9.9112595336744908E-2</v>
      </c>
      <c r="N204" s="88">
        <v>3.217941679662808E-3</v>
      </c>
      <c r="O204" s="88">
        <v>1.9093103380666998E-2</v>
      </c>
      <c r="P204" s="88">
        <v>7.937589266700287E-3</v>
      </c>
      <c r="Q204" s="88">
        <v>6.4358822995660276E-4</v>
      </c>
      <c r="R204" s="88">
        <v>2.0594818069603175E-2</v>
      </c>
      <c r="S204" s="88">
        <v>1.501705731372057E-3</v>
      </c>
      <c r="T204" s="88">
        <v>2.1452944693418206E-2</v>
      </c>
      <c r="U204" s="88">
        <v>1.3086303824245811E-2</v>
      </c>
      <c r="V204" s="88">
        <v>1.0511941563873566E-2</v>
      </c>
      <c r="W204" s="88">
        <v>5.1487049668036819E-3</v>
      </c>
      <c r="X204" s="88">
        <v>0.95765929407848327</v>
      </c>
      <c r="Y204" s="88">
        <v>4.0760611569114855E-2</v>
      </c>
      <c r="Z204" s="88">
        <v>6.8649435532524223E-3</v>
      </c>
      <c r="AA204" s="88">
        <v>4.9341753022190257E-3</v>
      </c>
      <c r="AB204" s="88">
        <v>1.802048334762511E-2</v>
      </c>
      <c r="AC204" s="88">
        <v>9.2247639149270304E-3</v>
      </c>
      <c r="AD204" s="88">
        <v>7.2939991174814809E-3</v>
      </c>
      <c r="AE204" s="88">
        <v>8.5811761551615948E-3</v>
      </c>
      <c r="AF204" s="88">
        <v>3.0034102308960538E-3</v>
      </c>
      <c r="AG204" s="88">
        <v>1.072646910556338E-3</v>
      </c>
      <c r="AH204" s="88">
        <v>0.16754744333065144</v>
      </c>
      <c r="AI204" s="88">
        <v>3.8615304792354501E-3</v>
      </c>
      <c r="AJ204" s="88">
        <v>3.08922350198567E-2</v>
      </c>
      <c r="AK204" s="88">
        <v>6.4358822995660276E-4</v>
      </c>
      <c r="AL204" s="88">
        <v>0.16690379894716273</v>
      </c>
      <c r="AM204" s="88">
        <v>0.16561675583008595</v>
      </c>
      <c r="AN204" s="88">
        <v>5.7922920646450611E-3</v>
      </c>
      <c r="AO204" s="88">
        <v>4.3120418325772708E-2</v>
      </c>
      <c r="AP204" s="85"/>
      <c r="AQ204" s="88">
        <v>1.5446118624785935E-2</v>
      </c>
      <c r="AR204" s="88">
        <v>7.186734434358244E-2</v>
      </c>
      <c r="AS204" s="88">
        <v>1.4158952030377866E-2</v>
      </c>
      <c r="AT204" s="88">
        <v>5.942463749957011E-2</v>
      </c>
    </row>
    <row r="205" spans="1:46" x14ac:dyDescent="0.3">
      <c r="A205" s="87" t="s">
        <v>94</v>
      </c>
      <c r="B205" s="87" t="s">
        <v>104</v>
      </c>
      <c r="C205" s="87" t="s">
        <v>115</v>
      </c>
      <c r="D205" s="87" t="s">
        <v>116</v>
      </c>
      <c r="E205" s="87" t="s">
        <v>57</v>
      </c>
      <c r="F205" s="87" t="s">
        <v>56</v>
      </c>
      <c r="G205" s="87" t="s">
        <v>85</v>
      </c>
      <c r="H205" s="88">
        <v>3.0216757496144839E-3</v>
      </c>
      <c r="I205" s="88">
        <v>3.7517410997233141E-3</v>
      </c>
      <c r="J205" s="88">
        <v>9.1517303479924844E-2</v>
      </c>
      <c r="K205" s="88">
        <v>3.6486554704730383E-2</v>
      </c>
      <c r="L205" s="88">
        <v>2.5787062025076614E-2</v>
      </c>
      <c r="M205" s="88">
        <v>0.2692983721273754</v>
      </c>
      <c r="N205" s="88">
        <v>6.8847920508345248E-4</v>
      </c>
      <c r="O205" s="88">
        <v>3.3734321740313822E-2</v>
      </c>
      <c r="P205" s="88">
        <v>1.5758112200243275E-2</v>
      </c>
      <c r="Q205" s="88">
        <v>2.8282618967210532E-3</v>
      </c>
      <c r="R205" s="88">
        <v>5.5742297354797285E-2</v>
      </c>
      <c r="S205" s="88">
        <v>1.2641579183683533E-3</v>
      </c>
      <c r="T205" s="88">
        <v>2.2552889142943563E-2</v>
      </c>
      <c r="U205" s="88">
        <v>2.0923274360451497E-2</v>
      </c>
      <c r="V205" s="88">
        <v>3.9012008640706787E-2</v>
      </c>
      <c r="W205" s="88">
        <v>4.2395746274585096E-2</v>
      </c>
      <c r="X205" s="88">
        <v>1.0013012769727458</v>
      </c>
      <c r="Y205" s="88">
        <v>0.1426872145701065</v>
      </c>
      <c r="Z205" s="88">
        <v>2.8386593439900139E-2</v>
      </c>
      <c r="AA205" s="88">
        <v>8.2193066582901212E-3</v>
      </c>
      <c r="AB205" s="88">
        <v>2.4564207903732253E-2</v>
      </c>
      <c r="AC205" s="88">
        <v>1.562394669127888E-3</v>
      </c>
      <c r="AD205" s="88">
        <v>2.1608334061016206E-2</v>
      </c>
      <c r="AE205" s="88">
        <v>1.0945023420250043E-2</v>
      </c>
      <c r="AF205" s="88">
        <v>4.8894258957201276E-3</v>
      </c>
      <c r="AG205" s="88">
        <v>4.1126455375689701E-3</v>
      </c>
      <c r="AH205" s="88">
        <v>0.62320384602993595</v>
      </c>
      <c r="AI205" s="88">
        <v>1.4782787375468915E-2</v>
      </c>
      <c r="AJ205" s="88">
        <v>6.1740110749989197E-2</v>
      </c>
      <c r="AK205" s="88">
        <v>4.5179837936663806E-3</v>
      </c>
      <c r="AL205" s="88">
        <v>0.2975087618116744</v>
      </c>
      <c r="AM205" s="88">
        <v>0.15089885796665231</v>
      </c>
      <c r="AN205" s="88">
        <v>1.1041871668296484E-2</v>
      </c>
      <c r="AO205" s="88">
        <v>0.15302777130228945</v>
      </c>
      <c r="AP205" s="88">
        <v>8.1096404930294981E-4</v>
      </c>
      <c r="AQ205" s="88">
        <v>2.8148175819277997E-2</v>
      </c>
      <c r="AR205" s="88">
        <v>0.10290923532589398</v>
      </c>
      <c r="AS205" s="88">
        <v>3.2654467338500547E-2</v>
      </c>
      <c r="AT205" s="88">
        <v>6.1470064694000875E-2</v>
      </c>
    </row>
    <row r="206" spans="1:46" x14ac:dyDescent="0.3">
      <c r="A206" s="87" t="s">
        <v>94</v>
      </c>
      <c r="B206" s="87" t="s">
        <v>104</v>
      </c>
      <c r="C206" s="87" t="s">
        <v>117</v>
      </c>
      <c r="D206" s="87" t="s">
        <v>118</v>
      </c>
      <c r="E206" s="87" t="s">
        <v>57</v>
      </c>
      <c r="F206" s="87" t="s">
        <v>56</v>
      </c>
      <c r="G206" s="87" t="s">
        <v>85</v>
      </c>
      <c r="H206" s="88">
        <v>6.9978353983321208E-3</v>
      </c>
      <c r="I206" s="88">
        <v>4.4319473262611321E-3</v>
      </c>
      <c r="J206" s="88">
        <v>4.1037474657084433E-2</v>
      </c>
      <c r="K206" s="88">
        <v>2.6127588240675705E-2</v>
      </c>
      <c r="L206" s="88">
        <v>1.8562173341340388E-2</v>
      </c>
      <c r="M206" s="88">
        <v>0.16551781456609346</v>
      </c>
      <c r="N206" s="88">
        <v>1.4697261310133377E-3</v>
      </c>
      <c r="O206" s="88">
        <v>8.4191075543611105E-2</v>
      </c>
      <c r="P206" s="88">
        <v>3.759230609802028E-3</v>
      </c>
      <c r="Q206" s="88">
        <v>2.090857877976741E-3</v>
      </c>
      <c r="R206" s="88">
        <v>1.7343740471238978E-2</v>
      </c>
      <c r="S206" s="88">
        <v>1.8838314520267638E-4</v>
      </c>
      <c r="T206" s="88">
        <v>3.2707501137003971E-2</v>
      </c>
      <c r="U206" s="88">
        <v>3.6895333550070547E-2</v>
      </c>
      <c r="V206" s="88">
        <v>1.0144184285426808E-2</v>
      </c>
      <c r="W206" s="88">
        <v>1.059637641705798E-2</v>
      </c>
      <c r="X206" s="88">
        <v>1.2421992869085099</v>
      </c>
      <c r="Y206" s="88">
        <v>3.8591034998479941E-2</v>
      </c>
      <c r="Z206" s="88">
        <v>6.9741878747367723E-3</v>
      </c>
      <c r="AA206" s="88">
        <v>8.9568826727312624E-3</v>
      </c>
      <c r="AB206" s="88">
        <v>3.342214700974426E-2</v>
      </c>
      <c r="AC206" s="88">
        <v>1.1096726823820989E-3</v>
      </c>
      <c r="AD206" s="88">
        <v>1.9003088801214728E-2</v>
      </c>
      <c r="AE206" s="88">
        <v>6.621653760580137E-3</v>
      </c>
      <c r="AF206" s="88">
        <v>7.1810658509275788E-3</v>
      </c>
      <c r="AG206" s="88">
        <v>4.4379039333033513E-3</v>
      </c>
      <c r="AH206" s="88">
        <v>0.24236749316609349</v>
      </c>
      <c r="AI206" s="88">
        <v>2.5864476505049602E-3</v>
      </c>
      <c r="AJ206" s="88">
        <v>5.980934157826058E-2</v>
      </c>
      <c r="AK206" s="88">
        <v>3.1933406040033072E-3</v>
      </c>
      <c r="AL206" s="88">
        <v>0.59694825490413361</v>
      </c>
      <c r="AM206" s="88">
        <v>0.20544836226535496</v>
      </c>
      <c r="AN206" s="88">
        <v>2.0642038909027782E-2</v>
      </c>
      <c r="AO206" s="88">
        <v>4.5695892466125439E-2</v>
      </c>
      <c r="AP206" s="88">
        <v>9.3330232925407854E-4</v>
      </c>
      <c r="AQ206" s="88">
        <v>2.417872936707231E-2</v>
      </c>
      <c r="AR206" s="88">
        <v>8.8271338283192252E-2</v>
      </c>
      <c r="AS206" s="88">
        <v>9.4522779982890229E-3</v>
      </c>
      <c r="AT206" s="88">
        <v>9.72962304487522E-2</v>
      </c>
    </row>
    <row r="207" spans="1:46" x14ac:dyDescent="0.3">
      <c r="A207" s="87" t="s">
        <v>94</v>
      </c>
      <c r="B207" s="87" t="s">
        <v>104</v>
      </c>
      <c r="C207" s="87" t="s">
        <v>119</v>
      </c>
      <c r="D207" s="87" t="s">
        <v>120</v>
      </c>
      <c r="E207" s="87" t="s">
        <v>57</v>
      </c>
      <c r="F207" s="87" t="s">
        <v>56</v>
      </c>
      <c r="G207" s="87" t="s">
        <v>85</v>
      </c>
      <c r="H207" s="88">
        <v>4.5733182156640984E-3</v>
      </c>
      <c r="I207" s="88">
        <v>6.1245306170088941E-3</v>
      </c>
      <c r="J207" s="88">
        <v>7.5624574697053151E-2</v>
      </c>
      <c r="K207" s="88">
        <v>2.4452648166158174E-2</v>
      </c>
      <c r="L207" s="88">
        <v>3.2704836741547616E-2</v>
      </c>
      <c r="M207" s="88">
        <v>0.18414334112505629</v>
      </c>
      <c r="N207" s="88">
        <v>2.7931010739919203E-3</v>
      </c>
      <c r="O207" s="88">
        <v>2.7474038289709988E-2</v>
      </c>
      <c r="P207" s="88">
        <v>8.0464720001548386E-3</v>
      </c>
      <c r="Q207" s="88">
        <v>1.7441607305169751E-3</v>
      </c>
      <c r="R207" s="88">
        <v>1.7201503005009808E-2</v>
      </c>
      <c r="S207" s="88">
        <v>5.7776445787037034E-4</v>
      </c>
      <c r="T207" s="88">
        <v>2.0743462227326821E-2</v>
      </c>
      <c r="U207" s="88">
        <v>2.5353001770049271E-2</v>
      </c>
      <c r="V207" s="88">
        <v>4.3854055856913904E-2</v>
      </c>
      <c r="W207" s="88">
        <v>1.6908510841577049E-2</v>
      </c>
      <c r="X207" s="88">
        <v>1.4847711246096673</v>
      </c>
      <c r="Y207" s="88">
        <v>0.15156784936848763</v>
      </c>
      <c r="Z207" s="88">
        <v>1.8050799297771935E-2</v>
      </c>
      <c r="AA207" s="88">
        <v>5.9373272933867611E-3</v>
      </c>
      <c r="AB207" s="88">
        <v>2.4032902097926252E-2</v>
      </c>
      <c r="AC207" s="88">
        <v>4.3101008376107471E-3</v>
      </c>
      <c r="AD207" s="88">
        <v>2.2325392561991515E-2</v>
      </c>
      <c r="AE207" s="88">
        <v>1.0875212443706426E-2</v>
      </c>
      <c r="AF207" s="88">
        <v>8.3124292410939934E-3</v>
      </c>
      <c r="AG207" s="88">
        <v>4.9564375616517513E-3</v>
      </c>
      <c r="AH207" s="88">
        <v>0.51841136511108254</v>
      </c>
      <c r="AI207" s="88">
        <v>2.2512712065809966E-2</v>
      </c>
      <c r="AJ207" s="88">
        <v>4.6385814693635362E-2</v>
      </c>
      <c r="AK207" s="88">
        <v>4.0008427127540451E-3</v>
      </c>
      <c r="AL207" s="88">
        <v>0.49057728727465605</v>
      </c>
      <c r="AM207" s="88">
        <v>0.1950903877636464</v>
      </c>
      <c r="AN207" s="88">
        <v>1.0155922445040199E-2</v>
      </c>
      <c r="AO207" s="88">
        <v>0.1157101248984601</v>
      </c>
      <c r="AP207" s="88">
        <v>2.6839780060388778E-3</v>
      </c>
      <c r="AQ207" s="88">
        <v>2.0464260201079262E-2</v>
      </c>
      <c r="AR207" s="88">
        <v>0.10205078521772265</v>
      </c>
      <c r="AS207" s="88">
        <v>9.757261186861186E-3</v>
      </c>
      <c r="AT207" s="88">
        <v>8.1185319212531984E-2</v>
      </c>
    </row>
    <row r="208" spans="1:46" x14ac:dyDescent="0.3">
      <c r="A208" s="87" t="s">
        <v>94</v>
      </c>
      <c r="B208" s="87" t="s">
        <v>104</v>
      </c>
      <c r="C208" s="87" t="s">
        <v>121</v>
      </c>
      <c r="D208" s="87" t="s">
        <v>122</v>
      </c>
      <c r="E208" s="87" t="s">
        <v>57</v>
      </c>
      <c r="F208" s="87" t="s">
        <v>56</v>
      </c>
      <c r="G208" s="87" t="s">
        <v>85</v>
      </c>
      <c r="H208" s="88">
        <v>1.477276930467372E-3</v>
      </c>
      <c r="I208" s="88">
        <v>1.0528760825176367E-3</v>
      </c>
      <c r="J208" s="85"/>
      <c r="K208" s="88">
        <v>9.7786875421075831E-4</v>
      </c>
      <c r="L208" s="88">
        <v>8.4521175178681671E-3</v>
      </c>
      <c r="M208" s="88">
        <v>6.5989921138778665E-4</v>
      </c>
      <c r="N208" s="85"/>
      <c r="O208" s="88">
        <v>1.7427953149911815E-2</v>
      </c>
      <c r="P208" s="85"/>
      <c r="Q208" s="88">
        <v>1.4407737496693121E-3</v>
      </c>
      <c r="R208" s="85"/>
      <c r="S208" s="85"/>
      <c r="T208" s="85"/>
      <c r="U208" s="88">
        <v>9.0188645275683411E-3</v>
      </c>
      <c r="V208" s="88">
        <v>1.0110822726851853E-6</v>
      </c>
      <c r="W208" s="88">
        <v>2.861755200551147E-3</v>
      </c>
      <c r="X208" s="88">
        <v>2.5457401317129629E-3</v>
      </c>
      <c r="Y208" s="88">
        <v>3.6042710016424161E-6</v>
      </c>
      <c r="Z208" s="88">
        <v>2.1520418362323632E-6</v>
      </c>
      <c r="AA208" s="88">
        <v>3.5525725925044093E-4</v>
      </c>
      <c r="AB208" s="88">
        <v>1.3021381992504411E-2</v>
      </c>
      <c r="AC208" s="85"/>
      <c r="AD208" s="88">
        <v>1.9512682133046738E-3</v>
      </c>
      <c r="AE208" s="88">
        <v>4.932201559711199E-3</v>
      </c>
      <c r="AF208" s="88">
        <v>9.457723409060845E-4</v>
      </c>
      <c r="AG208" s="88">
        <v>6.355282561552028E-7</v>
      </c>
      <c r="AH208" s="88">
        <v>9.0682916009369487E-3</v>
      </c>
      <c r="AI208" s="88">
        <v>9.0630583135582E-7</v>
      </c>
      <c r="AJ208" s="88">
        <v>8.0868111210097011E-4</v>
      </c>
      <c r="AK208" s="88">
        <v>2.16020814510582E-3</v>
      </c>
      <c r="AL208" s="88">
        <v>4.5440525304673721E-3</v>
      </c>
      <c r="AM208" s="88">
        <v>2.8027386188822753E-7</v>
      </c>
      <c r="AN208" s="88">
        <v>1.1743273640432098E-2</v>
      </c>
      <c r="AO208" s="88">
        <v>2.2381180839285714E-3</v>
      </c>
      <c r="AP208" s="88">
        <v>9.1689336589175483E-7</v>
      </c>
      <c r="AQ208" s="85"/>
      <c r="AR208" s="88">
        <v>2.2337491515983244E-4</v>
      </c>
      <c r="AS208" s="85"/>
      <c r="AT208" s="88">
        <v>7.7497232037257498E-3</v>
      </c>
    </row>
    <row r="209" spans="1:46" x14ac:dyDescent="0.3">
      <c r="A209" s="87" t="s">
        <v>94</v>
      </c>
      <c r="B209" s="87" t="s">
        <v>104</v>
      </c>
      <c r="C209" s="87" t="s">
        <v>123</v>
      </c>
      <c r="D209" s="87" t="s">
        <v>124</v>
      </c>
      <c r="E209" s="87" t="s">
        <v>57</v>
      </c>
      <c r="F209" s="87" t="s">
        <v>56</v>
      </c>
      <c r="G209" s="87" t="s">
        <v>85</v>
      </c>
      <c r="H209" s="88">
        <v>9.786009581790123E-4</v>
      </c>
      <c r="I209" s="85"/>
      <c r="J209" s="88">
        <v>1.2267792117945325E-3</v>
      </c>
      <c r="K209" s="88">
        <v>5.5556324492945326E-4</v>
      </c>
      <c r="L209" s="85"/>
      <c r="M209" s="88">
        <v>1.3696580585537922E-3</v>
      </c>
      <c r="N209" s="88">
        <v>6.1953247907848321E-6</v>
      </c>
      <c r="O209" s="88">
        <v>5.7902767482363314E-4</v>
      </c>
      <c r="P209" s="88">
        <v>1.6060836353174604E-4</v>
      </c>
      <c r="Q209" s="88">
        <v>2.0476980833002645E-5</v>
      </c>
      <c r="R209" s="88">
        <v>8.3248368217592606E-4</v>
      </c>
      <c r="S209" s="85"/>
      <c r="T209" s="88">
        <v>4.6803386493937394E-4</v>
      </c>
      <c r="U209" s="88">
        <v>9.7161055022045863E-7</v>
      </c>
      <c r="V209" s="85"/>
      <c r="W209" s="85"/>
      <c r="X209" s="88">
        <v>1.0617299093474428E-3</v>
      </c>
      <c r="Y209" s="85"/>
      <c r="Z209" s="88">
        <v>1.0964571850088184E-4</v>
      </c>
      <c r="AA209" s="88">
        <v>2.0176598021604936E-3</v>
      </c>
      <c r="AB209" s="88">
        <v>4.0427313249559075E-4</v>
      </c>
      <c r="AC209" s="88">
        <v>9.8679110854276906E-4</v>
      </c>
      <c r="AD209" s="85"/>
      <c r="AE209" s="85"/>
      <c r="AF209" s="85"/>
      <c r="AG209" s="88">
        <v>2.1730658629739859E-6</v>
      </c>
      <c r="AH209" s="88">
        <v>6.6689179468694881E-4</v>
      </c>
      <c r="AI209" s="85"/>
      <c r="AJ209" s="88">
        <v>2.0048626908399471E-4</v>
      </c>
      <c r="AK209" s="88">
        <v>5.8900591209215156E-4</v>
      </c>
      <c r="AL209" s="88">
        <v>1.0839620555776013E-3</v>
      </c>
      <c r="AM209" s="88">
        <v>1.7030679460868605E-3</v>
      </c>
      <c r="AN209" s="88">
        <v>1.0546675834215167E-4</v>
      </c>
      <c r="AO209" s="88">
        <v>4.5653294067350084E-4</v>
      </c>
      <c r="AP209" s="85"/>
      <c r="AQ209" s="88">
        <v>1.5417271152998237E-4</v>
      </c>
      <c r="AR209" s="88">
        <v>1.2930791491622573E-4</v>
      </c>
      <c r="AS209" s="88">
        <v>1.2423044187059084E-4</v>
      </c>
      <c r="AT209" s="88">
        <v>1.6701274793430335E-4</v>
      </c>
    </row>
    <row r="210" spans="1:46" x14ac:dyDescent="0.3">
      <c r="A210" s="87" t="s">
        <v>94</v>
      </c>
      <c r="B210" s="87" t="s">
        <v>104</v>
      </c>
      <c r="C210" s="87" t="s">
        <v>125</v>
      </c>
      <c r="D210" s="87" t="s">
        <v>126</v>
      </c>
      <c r="E210" s="87" t="s">
        <v>57</v>
      </c>
      <c r="F210" s="87" t="s">
        <v>56</v>
      </c>
      <c r="G210" s="87" t="s">
        <v>85</v>
      </c>
      <c r="H210" s="88">
        <v>2.1888028391534391E-3</v>
      </c>
      <c r="I210" s="88">
        <v>4.3776054977403009E-3</v>
      </c>
      <c r="J210" s="88">
        <v>1.060487971935626E-2</v>
      </c>
      <c r="K210" s="88">
        <v>3.2412799004629629E-2</v>
      </c>
      <c r="L210" s="88">
        <v>2.2905430189704586E-2</v>
      </c>
      <c r="M210" s="88">
        <v>2.3799418934854499E-2</v>
      </c>
      <c r="N210" s="88">
        <v>0.13853669532627866</v>
      </c>
      <c r="O210" s="88">
        <v>2.1654559185295415E-2</v>
      </c>
      <c r="P210" s="88">
        <v>6.5664070397376539E-3</v>
      </c>
      <c r="Q210" s="88">
        <v>7.810518077601411E-2</v>
      </c>
      <c r="R210" s="88">
        <v>2.1888028391534391E-3</v>
      </c>
      <c r="S210" s="88">
        <v>3.1444916639660494E-3</v>
      </c>
      <c r="T210" s="88">
        <v>2.161060800341711E-2</v>
      </c>
      <c r="U210" s="88">
        <v>3.2073659565806885E-2</v>
      </c>
      <c r="V210" s="88">
        <v>8.0769526758708108E-3</v>
      </c>
      <c r="W210" s="88">
        <v>2.6088309488040123E-2</v>
      </c>
      <c r="X210" s="88">
        <v>5.1729579994488531E-2</v>
      </c>
      <c r="Y210" s="88">
        <v>9.3717645187389766E-3</v>
      </c>
      <c r="Z210" s="88">
        <v>3.2533106319334218E-2</v>
      </c>
      <c r="AA210" s="88">
        <v>3.8740147591931215E-2</v>
      </c>
      <c r="AB210" s="88">
        <v>2.1453526634810403E-2</v>
      </c>
      <c r="AC210" s="88">
        <v>9.710900083112874E-3</v>
      </c>
      <c r="AD210" s="88">
        <v>1.5044198408730159E-2</v>
      </c>
      <c r="AE210" s="88">
        <v>1.2855392871582893E-2</v>
      </c>
      <c r="AF210" s="88">
        <v>1.6955579807980601E-2</v>
      </c>
      <c r="AG210" s="88">
        <v>5.0463717854442244E-2</v>
      </c>
      <c r="AH210" s="88">
        <v>2.9903286300485006E-2</v>
      </c>
      <c r="AI210" s="88">
        <v>8.7552122810846556E-3</v>
      </c>
      <c r="AJ210" s="88">
        <v>3.6175090957892411E-2</v>
      </c>
      <c r="AK210" s="88">
        <v>5.8629824664550259E-2</v>
      </c>
      <c r="AL210" s="88">
        <v>2.9964986472332453E-2</v>
      </c>
      <c r="AM210" s="88">
        <v>2.0932354853284832E-2</v>
      </c>
      <c r="AN210" s="88">
        <v>2.5875077588293653E-2</v>
      </c>
      <c r="AO210" s="88">
        <v>1.3132816911375663E-2</v>
      </c>
      <c r="AP210" s="85"/>
      <c r="AQ210" s="88">
        <v>1.6211854945381392E-2</v>
      </c>
      <c r="AR210" s="88">
        <v>2.530870247111993E-2</v>
      </c>
      <c r="AS210" s="88">
        <v>1.8496698963844798E-3</v>
      </c>
      <c r="AT210" s="88">
        <v>2.0746562723655201E-2</v>
      </c>
    </row>
    <row r="211" spans="1:46" x14ac:dyDescent="0.3">
      <c r="A211" s="87" t="s">
        <v>94</v>
      </c>
      <c r="B211" s="87" t="s">
        <v>96</v>
      </c>
      <c r="C211" s="87" t="s">
        <v>41</v>
      </c>
      <c r="D211" s="87" t="s">
        <v>40</v>
      </c>
      <c r="E211" s="87" t="s">
        <v>41</v>
      </c>
      <c r="F211" s="87" t="s">
        <v>40</v>
      </c>
      <c r="G211" s="87" t="s">
        <v>85</v>
      </c>
      <c r="H211" s="88">
        <v>2.6909775000384202</v>
      </c>
      <c r="I211" s="88">
        <v>1.4875000001699995E-3</v>
      </c>
      <c r="J211" s="88">
        <v>2.6263799999999993</v>
      </c>
      <c r="K211" s="88">
        <v>0.43528499999957498</v>
      </c>
      <c r="L211" s="88">
        <v>5.813999999999999E-2</v>
      </c>
      <c r="M211" s="85"/>
      <c r="N211" s="88">
        <v>37.708729596763185</v>
      </c>
      <c r="O211" s="85"/>
      <c r="P211" s="88">
        <v>0.81990500000000011</v>
      </c>
      <c r="Q211" s="85"/>
      <c r="R211" s="88">
        <v>4.5849351136344119</v>
      </c>
      <c r="S211" s="88">
        <v>10.192044607200943</v>
      </c>
      <c r="T211" s="88">
        <v>7.1365501785056713</v>
      </c>
      <c r="U211" s="88">
        <v>0.15120000000000003</v>
      </c>
      <c r="V211" s="88">
        <v>0.17441999999999996</v>
      </c>
      <c r="W211" s="85"/>
      <c r="X211" s="88">
        <v>0.29463</v>
      </c>
      <c r="Y211" s="85"/>
      <c r="Z211" s="88">
        <v>0.56283499999995734</v>
      </c>
      <c r="AA211" s="88">
        <v>0.83502749999999992</v>
      </c>
      <c r="AB211" s="88">
        <v>0.20934000000000003</v>
      </c>
      <c r="AC211" s="88">
        <v>1.1899162499999998</v>
      </c>
      <c r="AD211" s="85"/>
      <c r="AE211" s="88">
        <v>0.39051250000000004</v>
      </c>
      <c r="AF211" s="85"/>
      <c r="AG211" s="88">
        <v>6.3494999999999996E-2</v>
      </c>
      <c r="AH211" s="85"/>
      <c r="AI211" s="88">
        <v>0.11627999999999998</v>
      </c>
      <c r="AJ211" s="85"/>
      <c r="AK211" s="85"/>
      <c r="AL211" s="88">
        <v>7.5600000000000014E-2</v>
      </c>
      <c r="AM211" s="88">
        <v>0.69425999999999988</v>
      </c>
      <c r="AN211" s="88">
        <v>0.12171999999999997</v>
      </c>
      <c r="AO211" s="88">
        <v>0.29069999999999996</v>
      </c>
      <c r="AP211" s="85"/>
      <c r="AQ211" s="88">
        <v>41.557633136233335</v>
      </c>
      <c r="AR211" s="88">
        <v>0.27717000000000003</v>
      </c>
      <c r="AS211" s="88">
        <v>29.06897521216889</v>
      </c>
      <c r="AT211" s="88">
        <v>8.7267375000000005</v>
      </c>
    </row>
    <row r="212" spans="1:46" x14ac:dyDescent="0.3">
      <c r="A212" s="87" t="s">
        <v>94</v>
      </c>
      <c r="B212" s="87" t="s">
        <v>96</v>
      </c>
      <c r="C212" s="87" t="s">
        <v>65</v>
      </c>
      <c r="D212" s="87" t="s">
        <v>64</v>
      </c>
      <c r="E212" s="87" t="s">
        <v>65</v>
      </c>
      <c r="F212" s="87" t="s">
        <v>64</v>
      </c>
      <c r="G212" s="87" t="s">
        <v>85</v>
      </c>
      <c r="H212" s="88">
        <v>5.91900811698199E-2</v>
      </c>
      <c r="I212" s="88">
        <v>8.5237058793385029E-2</v>
      </c>
      <c r="J212" s="88">
        <v>0.6584612940254797</v>
      </c>
      <c r="K212" s="88">
        <v>0.36211819517687999</v>
      </c>
      <c r="L212" s="88">
        <v>0.43654549538078929</v>
      </c>
      <c r="M212" s="88">
        <v>2.0938002876641737</v>
      </c>
      <c r="N212" s="88">
        <v>2.17134757883507E-2</v>
      </c>
      <c r="O212" s="88">
        <v>0.511508391627995</v>
      </c>
      <c r="P212" s="88">
        <v>0.153322828802436</v>
      </c>
      <c r="Q212" s="88">
        <v>4.6293232836915804E-2</v>
      </c>
      <c r="R212" s="88">
        <v>0.26552787994165589</v>
      </c>
      <c r="S212" s="88">
        <v>1.2531321980030818E-2</v>
      </c>
      <c r="T212" s="88">
        <v>0.32928426717369796</v>
      </c>
      <c r="U212" s="88">
        <v>0.40710055390194377</v>
      </c>
      <c r="V212" s="88">
        <v>0.50919089951603969</v>
      </c>
      <c r="W212" s="88">
        <v>0.24822450290924664</v>
      </c>
      <c r="X212" s="88">
        <v>7.3615676725739796</v>
      </c>
      <c r="Y212" s="88">
        <v>1.1465363245772799</v>
      </c>
      <c r="Z212" s="88">
        <v>0.21501335647217501</v>
      </c>
      <c r="AA212" s="88">
        <v>0.103972887145392</v>
      </c>
      <c r="AB212" s="88">
        <v>0.42651806770871969</v>
      </c>
      <c r="AC212" s="88">
        <v>5.8972511330707099E-2</v>
      </c>
      <c r="AD212" s="88">
        <v>0.43414729958197251</v>
      </c>
      <c r="AE212" s="88">
        <v>0.23457284859657201</v>
      </c>
      <c r="AF212" s="88">
        <v>0.18885559316040534</v>
      </c>
      <c r="AG212" s="88">
        <v>0.10412469413138671</v>
      </c>
      <c r="AH212" s="88">
        <v>3.3870989976353001</v>
      </c>
      <c r="AI212" s="88">
        <v>0.18974609457301855</v>
      </c>
      <c r="AJ212" s="88">
        <v>0.65781476391974214</v>
      </c>
      <c r="AK212" s="88">
        <v>7.1617480804279973E-2</v>
      </c>
      <c r="AL212" s="88">
        <v>3.0748056483152202</v>
      </c>
      <c r="AM212" s="88">
        <v>1.7913658412401701</v>
      </c>
      <c r="AN212" s="88">
        <v>0.24381168916746701</v>
      </c>
      <c r="AO212" s="88">
        <v>1.4087790552908748</v>
      </c>
      <c r="AP212" s="88">
        <v>3.2807506113781373E-2</v>
      </c>
      <c r="AQ212" s="88">
        <v>0.20532748491035385</v>
      </c>
      <c r="AR212" s="88">
        <v>1.0426053978227363</v>
      </c>
      <c r="AS212" s="88">
        <v>0.12160032951533643</v>
      </c>
      <c r="AT212" s="88">
        <v>0.80724037728970366</v>
      </c>
    </row>
    <row r="213" spans="1:46" x14ac:dyDescent="0.3">
      <c r="A213" s="87" t="s">
        <v>97</v>
      </c>
      <c r="B213" s="87" t="s">
        <v>96</v>
      </c>
      <c r="C213" s="87" t="s">
        <v>65</v>
      </c>
      <c r="D213" s="87" t="s">
        <v>64</v>
      </c>
      <c r="E213" s="87" t="s">
        <v>65</v>
      </c>
      <c r="F213" s="87" t="s">
        <v>64</v>
      </c>
      <c r="G213" s="87" t="s">
        <v>85</v>
      </c>
      <c r="H213" s="88">
        <v>9.7834135999999988E-2</v>
      </c>
      <c r="I213" s="88">
        <v>1.8718697199999999E-2</v>
      </c>
      <c r="J213" s="88">
        <v>0.240884496</v>
      </c>
      <c r="K213" s="88">
        <v>0.26789818799999998</v>
      </c>
      <c r="L213" s="88">
        <v>0.34381963900000001</v>
      </c>
      <c r="M213" s="88">
        <v>0.79542330999999999</v>
      </c>
      <c r="N213" s="88">
        <v>1.8973578000000001E-2</v>
      </c>
      <c r="O213" s="88">
        <v>0.39851294000000004</v>
      </c>
      <c r="P213" s="88">
        <v>0.12709400000000001</v>
      </c>
      <c r="Q213" s="88">
        <v>0.10255508300000001</v>
      </c>
      <c r="R213" s="88">
        <v>0.141548022</v>
      </c>
      <c r="S213" s="88">
        <v>3.0776030099999997E-2</v>
      </c>
      <c r="T213" s="88">
        <v>0.44920964600000002</v>
      </c>
      <c r="U213" s="88">
        <v>0.39659799000000001</v>
      </c>
      <c r="V213" s="88">
        <v>0.47890721199999997</v>
      </c>
      <c r="W213" s="88">
        <v>0.233156323</v>
      </c>
      <c r="X213" s="88">
        <v>0.84122059000000005</v>
      </c>
      <c r="Y213" s="88">
        <v>0.57102713999999999</v>
      </c>
      <c r="Z213" s="88">
        <v>0.222589812</v>
      </c>
      <c r="AA213" s="88">
        <v>0.16615798900000001</v>
      </c>
      <c r="AB213" s="88">
        <v>0.62159164000000011</v>
      </c>
      <c r="AC213" s="88">
        <v>0.13749589299999998</v>
      </c>
      <c r="AD213" s="88">
        <v>0.52510754000000004</v>
      </c>
      <c r="AE213" s="88">
        <v>0.44671423000000005</v>
      </c>
      <c r="AF213" s="88">
        <v>0.18403141200000001</v>
      </c>
      <c r="AG213" s="88">
        <v>0.14674984499999999</v>
      </c>
      <c r="AH213" s="88">
        <v>0.71182818000000003</v>
      </c>
      <c r="AI213" s="88">
        <v>0.205125167</v>
      </c>
      <c r="AJ213" s="88">
        <v>0.46077124000000003</v>
      </c>
      <c r="AK213" s="88">
        <v>0.15029462700000001</v>
      </c>
      <c r="AL213" s="88">
        <v>1.04821867</v>
      </c>
      <c r="AM213" s="88">
        <v>0.87498467000000002</v>
      </c>
      <c r="AN213" s="88">
        <v>0.46828196</v>
      </c>
      <c r="AO213" s="88">
        <v>0.71910800000000008</v>
      </c>
      <c r="AP213" s="88">
        <v>5.4027830000000006E-2</v>
      </c>
      <c r="AQ213" s="88">
        <v>0.13671296999999999</v>
      </c>
      <c r="AR213" s="88">
        <v>0.70681651999999995</v>
      </c>
      <c r="AS213" s="88">
        <v>0.16035118300000001</v>
      </c>
      <c r="AT213" s="88">
        <v>0.77695221999999997</v>
      </c>
    </row>
    <row r="214" spans="1:46" x14ac:dyDescent="0.3">
      <c r="A214" s="87" t="s">
        <v>94</v>
      </c>
      <c r="B214" s="87" t="s">
        <v>93</v>
      </c>
      <c r="C214" s="87" t="s">
        <v>68</v>
      </c>
      <c r="D214" s="87" t="s">
        <v>95</v>
      </c>
      <c r="E214" s="87" t="s">
        <v>68</v>
      </c>
      <c r="F214" s="87" t="s">
        <v>95</v>
      </c>
      <c r="G214" s="87" t="s">
        <v>85</v>
      </c>
      <c r="H214" s="88">
        <v>0.02</v>
      </c>
      <c r="I214" s="88">
        <v>5.0000000000000001E-3</v>
      </c>
      <c r="J214" s="88">
        <v>0.1</v>
      </c>
      <c r="K214" s="88">
        <v>0.14120000000000005</v>
      </c>
      <c r="L214" s="88">
        <v>0.83270000000000011</v>
      </c>
      <c r="M214" s="88">
        <v>9.4650000000000026E-2</v>
      </c>
      <c r="N214" s="88">
        <v>1.5950000000000002E-2</v>
      </c>
      <c r="O214" s="88">
        <v>0.29395000000000016</v>
      </c>
      <c r="P214" s="88">
        <v>0.1099</v>
      </c>
      <c r="Q214" s="88">
        <v>2.156899999999998</v>
      </c>
      <c r="R214" s="88">
        <v>5.0000000000000001E-3</v>
      </c>
      <c r="S214" s="85"/>
      <c r="T214" s="88">
        <v>3.0000000000000002E-2</v>
      </c>
      <c r="U214" s="88">
        <v>1.1958500000000003</v>
      </c>
      <c r="V214" s="88">
        <v>6.5000000000000006E-3</v>
      </c>
      <c r="W214" s="88">
        <v>0.56035000000000001</v>
      </c>
      <c r="X214" s="88">
        <v>3.7800000000000007E-2</v>
      </c>
      <c r="Y214" s="85"/>
      <c r="Z214" s="88">
        <v>0.11599999999999999</v>
      </c>
      <c r="AA214" s="88">
        <v>1.5229499999999947</v>
      </c>
      <c r="AB214" s="88">
        <v>0.89390000000000069</v>
      </c>
      <c r="AC214" s="88">
        <v>4.5000000000000005E-2</v>
      </c>
      <c r="AD214" s="88">
        <v>0.18750000000000006</v>
      </c>
      <c r="AE214" s="88">
        <v>0.4827000000000003</v>
      </c>
      <c r="AF214" s="88">
        <v>0.32855000000000018</v>
      </c>
      <c r="AG214" s="88">
        <v>0.70865</v>
      </c>
      <c r="AH214" s="88">
        <v>0.45050000000000007</v>
      </c>
      <c r="AI214" s="88">
        <v>1.0800000000000001E-2</v>
      </c>
      <c r="AJ214" s="88">
        <v>0.78005000000000002</v>
      </c>
      <c r="AK214" s="88">
        <v>0.18875000000000003</v>
      </c>
      <c r="AL214" s="88">
        <v>0.34780000000000016</v>
      </c>
      <c r="AM214" s="88">
        <v>0.57490000000000008</v>
      </c>
      <c r="AN214" s="88">
        <v>2.0740499999999957</v>
      </c>
      <c r="AO214" s="88">
        <v>5.6500000000000002E-2</v>
      </c>
      <c r="AP214" s="88">
        <v>4.0550000000000003E-2</v>
      </c>
      <c r="AQ214" s="88">
        <v>3.0000000000000002E-2</v>
      </c>
      <c r="AR214" s="88">
        <v>0.64620000000000033</v>
      </c>
      <c r="AS214" s="88">
        <v>5.0000000000000001E-3</v>
      </c>
      <c r="AT214" s="88">
        <v>0.84205000000000052</v>
      </c>
    </row>
    <row r="215" spans="1:46" x14ac:dyDescent="0.3">
      <c r="A215" s="87" t="s">
        <v>94</v>
      </c>
      <c r="B215" s="87" t="s">
        <v>127</v>
      </c>
      <c r="C215" s="87" t="s">
        <v>128</v>
      </c>
      <c r="D215" s="87" t="s">
        <v>129</v>
      </c>
      <c r="E215" s="87" t="s">
        <v>61</v>
      </c>
      <c r="F215" s="87" t="s">
        <v>60</v>
      </c>
      <c r="G215" s="87" t="s">
        <v>85</v>
      </c>
      <c r="H215" s="88">
        <v>5.1209501217343197E-3</v>
      </c>
      <c r="I215" s="88">
        <v>6.7265283848199058E-4</v>
      </c>
      <c r="J215" s="88">
        <v>1.1613050584967186E-2</v>
      </c>
      <c r="K215" s="88">
        <v>4.7513595974070936E-3</v>
      </c>
      <c r="L215" s="88">
        <v>3.880397299525923E-3</v>
      </c>
      <c r="M215" s="88">
        <v>1.9768002781829289E-2</v>
      </c>
      <c r="N215" s="88">
        <v>4.9292737350681965E-4</v>
      </c>
      <c r="O215" s="88">
        <v>1.0119526422716173E-2</v>
      </c>
      <c r="P215" s="88">
        <v>2.6954777753556204E-3</v>
      </c>
      <c r="Q215" s="88">
        <v>7.6371067700771E-4</v>
      </c>
      <c r="R215" s="88">
        <v>4.9579896939581933E-3</v>
      </c>
      <c r="S215" s="88">
        <v>4.3634367079911629E-4</v>
      </c>
      <c r="T215" s="88">
        <v>7.903189557609375E-3</v>
      </c>
      <c r="U215" s="88">
        <v>5.0819614142253704E-3</v>
      </c>
      <c r="V215" s="88">
        <v>3.0740514632933971E-3</v>
      </c>
      <c r="W215" s="88">
        <v>2.5745290271081303E-3</v>
      </c>
      <c r="X215" s="88">
        <v>0.10756293733738301</v>
      </c>
      <c r="Y215" s="88">
        <v>1.059545780877922E-2</v>
      </c>
      <c r="Z215" s="88">
        <v>1.1615376217258959E-2</v>
      </c>
      <c r="AA215" s="88">
        <v>1.7254151900596326E-3</v>
      </c>
      <c r="AB215" s="88">
        <v>7.9053344806881681E-3</v>
      </c>
      <c r="AC215" s="88">
        <v>2.5929211576078315E-3</v>
      </c>
      <c r="AD215" s="88">
        <v>3.2184721278409791E-3</v>
      </c>
      <c r="AE215" s="88">
        <v>3.6303809957794818E-3</v>
      </c>
      <c r="AF215" s="88">
        <v>1.6133345736377147E-3</v>
      </c>
      <c r="AG215" s="88">
        <v>9.0491867446383201E-4</v>
      </c>
      <c r="AH215" s="88">
        <v>7.6717263558411727E-2</v>
      </c>
      <c r="AI215" s="88">
        <v>3.1051005885691045E-4</v>
      </c>
      <c r="AJ215" s="88">
        <v>1.0093170354174615E-2</v>
      </c>
      <c r="AK215" s="88">
        <v>9.7827369670904093E-4</v>
      </c>
      <c r="AL215" s="88">
        <v>3.7938485033102716E-2</v>
      </c>
      <c r="AM215" s="88">
        <v>2.4920162579145769E-2</v>
      </c>
      <c r="AN215" s="88">
        <v>2.5246648996013919E-3</v>
      </c>
      <c r="AO215" s="88">
        <v>1.6013342004557916E-2</v>
      </c>
      <c r="AP215" s="88">
        <v>2.9629371999310701E-4</v>
      </c>
      <c r="AQ215" s="88">
        <v>3.1750985149739288E-3</v>
      </c>
      <c r="AR215" s="88">
        <v>1.0264439419319713E-2</v>
      </c>
      <c r="AS215" s="88">
        <v>2.8384846757836869E-3</v>
      </c>
      <c r="AT215" s="88">
        <v>1.3597921616846118E-2</v>
      </c>
    </row>
    <row r="216" spans="1:46" x14ac:dyDescent="0.3">
      <c r="A216" s="87" t="s">
        <v>94</v>
      </c>
      <c r="B216" s="87" t="s">
        <v>127</v>
      </c>
      <c r="C216" s="87" t="s">
        <v>130</v>
      </c>
      <c r="D216" s="87" t="s">
        <v>131</v>
      </c>
      <c r="E216" s="87" t="s">
        <v>61</v>
      </c>
      <c r="F216" s="87" t="s">
        <v>60</v>
      </c>
      <c r="G216" s="87" t="s">
        <v>85</v>
      </c>
      <c r="H216" s="88">
        <v>0.4227128223515968</v>
      </c>
      <c r="I216" s="88">
        <v>6.6271853133756733E-2</v>
      </c>
      <c r="J216" s="88">
        <v>1.0937862043492244</v>
      </c>
      <c r="K216" s="88">
        <v>0.41409582756313223</v>
      </c>
      <c r="L216" s="88">
        <v>0.35175524814673148</v>
      </c>
      <c r="M216" s="88">
        <v>1.8734799456629319</v>
      </c>
      <c r="N216" s="88">
        <v>4.3651678179121953E-2</v>
      </c>
      <c r="O216" s="88">
        <v>1.005187812929315</v>
      </c>
      <c r="P216" s="88">
        <v>0.24427560471186666</v>
      </c>
      <c r="Q216" s="88">
        <v>6.7841709895386917E-2</v>
      </c>
      <c r="R216" s="88">
        <v>0.46155728021208003</v>
      </c>
      <c r="S216" s="88">
        <v>4.2757546264106078E-2</v>
      </c>
      <c r="T216" s="88">
        <v>0.73916767842263265</v>
      </c>
      <c r="U216" s="88">
        <v>0.42422928069032673</v>
      </c>
      <c r="V216" s="88">
        <v>0.27318646832170862</v>
      </c>
      <c r="W216" s="88">
        <v>0.22572164183544946</v>
      </c>
      <c r="X216" s="88">
        <v>8.487469146542546</v>
      </c>
      <c r="Y216" s="88">
        <v>0.91032832076840908</v>
      </c>
      <c r="Z216" s="88">
        <v>1.1195717884506375</v>
      </c>
      <c r="AA216" s="88">
        <v>0.16860585131552247</v>
      </c>
      <c r="AB216" s="88">
        <v>0.74134788673575558</v>
      </c>
      <c r="AC216" s="88">
        <v>0.24332340631352692</v>
      </c>
      <c r="AD216" s="88">
        <v>0.28644812244126577</v>
      </c>
      <c r="AE216" s="88">
        <v>0.33367668206552376</v>
      </c>
      <c r="AF216" s="88">
        <v>0.13971059527432905</v>
      </c>
      <c r="AG216" s="88">
        <v>9.2422651630621799E-2</v>
      </c>
      <c r="AH216" s="88">
        <v>3.5270334369312897</v>
      </c>
      <c r="AI216" s="88">
        <v>2.5001016830046342E-2</v>
      </c>
      <c r="AJ216" s="88">
        <v>0.87563932086278184</v>
      </c>
      <c r="AK216" s="88">
        <v>9.1071740472150858E-2</v>
      </c>
      <c r="AL216" s="88">
        <v>3.3856376474432315</v>
      </c>
      <c r="AM216" s="88">
        <v>2.1717033937353913</v>
      </c>
      <c r="AN216" s="88">
        <v>0.25785727375006395</v>
      </c>
      <c r="AO216" s="88">
        <v>1.3958170053421215</v>
      </c>
      <c r="AP216" s="88">
        <v>2.8758904243171832E-2</v>
      </c>
      <c r="AQ216" s="88">
        <v>0.28314488843188418</v>
      </c>
      <c r="AR216" s="88">
        <v>0.92915536725998882</v>
      </c>
      <c r="AS216" s="88">
        <v>0.25212682373927658</v>
      </c>
      <c r="AT216" s="88">
        <v>1.186144673422391</v>
      </c>
    </row>
    <row r="217" spans="1:46" x14ac:dyDescent="0.3">
      <c r="A217" s="87" t="s">
        <v>94</v>
      </c>
      <c r="B217" s="87" t="s">
        <v>127</v>
      </c>
      <c r="C217" s="87" t="s">
        <v>132</v>
      </c>
      <c r="D217" s="87" t="s">
        <v>133</v>
      </c>
      <c r="E217" s="87" t="s">
        <v>61</v>
      </c>
      <c r="F217" s="87" t="s">
        <v>60</v>
      </c>
      <c r="G217" s="87" t="s">
        <v>85</v>
      </c>
      <c r="H217" s="88">
        <v>6.0476537968662887E-4</v>
      </c>
      <c r="I217" s="88">
        <v>1.963270036828671E-4</v>
      </c>
      <c r="J217" s="88">
        <v>2.3916109996460462E-3</v>
      </c>
      <c r="K217" s="88">
        <v>7.1109765392386173E-4</v>
      </c>
      <c r="L217" s="88">
        <v>7.534768771841208E-4</v>
      </c>
      <c r="M217" s="88">
        <v>5.0609730309120124E-3</v>
      </c>
      <c r="N217" s="88">
        <v>6.8122947621662586E-5</v>
      </c>
      <c r="O217" s="88">
        <v>1.6678748751129228E-3</v>
      </c>
      <c r="P217" s="88">
        <v>4.2048606872772091E-4</v>
      </c>
      <c r="Q217" s="88">
        <v>9.5462312905050274E-5</v>
      </c>
      <c r="R217" s="88">
        <v>1.0601302205762999E-3</v>
      </c>
      <c r="S217" s="88">
        <v>7.9360522246990878E-5</v>
      </c>
      <c r="T217" s="88">
        <v>1.137850716996751E-3</v>
      </c>
      <c r="U217" s="88">
        <v>6.8825165165677668E-4</v>
      </c>
      <c r="V217" s="88">
        <v>5.3851234260521503E-4</v>
      </c>
      <c r="W217" s="88">
        <v>3.5905270447154436E-4</v>
      </c>
      <c r="X217" s="88">
        <v>1.6374463143774051E-2</v>
      </c>
      <c r="Y217" s="88">
        <v>2.13299130862191E-3</v>
      </c>
      <c r="Z217" s="88">
        <v>9.7408152491567745E-4</v>
      </c>
      <c r="AA217" s="88">
        <v>2.7682430608302183E-4</v>
      </c>
      <c r="AB217" s="88">
        <v>1.2417219537990858E-3</v>
      </c>
      <c r="AC217" s="88">
        <v>3.3313978071907558E-4</v>
      </c>
      <c r="AD217" s="88">
        <v>5.5308115039122505E-4</v>
      </c>
      <c r="AE217" s="88">
        <v>5.3912997325341249E-4</v>
      </c>
      <c r="AF217" s="88">
        <v>3.1494215703154361E-4</v>
      </c>
      <c r="AG217" s="88">
        <v>2.1457347086287887E-4</v>
      </c>
      <c r="AH217" s="88">
        <v>8.5634134866489266E-3</v>
      </c>
      <c r="AI217" s="88">
        <v>4.9832708886605808E-5</v>
      </c>
      <c r="AJ217" s="88">
        <v>1.3944355914317849E-3</v>
      </c>
      <c r="AK217" s="88">
        <v>1.470197766067537E-4</v>
      </c>
      <c r="AL217" s="88">
        <v>5.777122640902182E-3</v>
      </c>
      <c r="AM217" s="88">
        <v>6.7044933881896824E-3</v>
      </c>
      <c r="AN217" s="88">
        <v>5.1288240107885696E-4</v>
      </c>
      <c r="AO217" s="88">
        <v>2.7985033113729955E-3</v>
      </c>
      <c r="AP217" s="88">
        <v>5.2377675207763633E-5</v>
      </c>
      <c r="AQ217" s="88">
        <v>5.8785184026456823E-4</v>
      </c>
      <c r="AR217" s="88">
        <v>1.8483914657015086E-3</v>
      </c>
      <c r="AS217" s="88">
        <v>6.3315664433421202E-4</v>
      </c>
      <c r="AT217" s="88">
        <v>2.5026186123275648E-3</v>
      </c>
    </row>
    <row r="218" spans="1:46" x14ac:dyDescent="0.3">
      <c r="A218" s="87" t="s">
        <v>94</v>
      </c>
      <c r="B218" s="87" t="s">
        <v>127</v>
      </c>
      <c r="C218" s="87" t="s">
        <v>134</v>
      </c>
      <c r="D218" s="87" t="s">
        <v>135</v>
      </c>
      <c r="E218" s="87" t="s">
        <v>61</v>
      </c>
      <c r="F218" s="87" t="s">
        <v>60</v>
      </c>
      <c r="G218" s="87" t="s">
        <v>85</v>
      </c>
      <c r="H218" s="88">
        <v>1.2456554384221725</v>
      </c>
      <c r="I218" s="88">
        <v>0.28077385890586803</v>
      </c>
      <c r="J218" s="88">
        <v>3.9887389272193992</v>
      </c>
      <c r="K218" s="88">
        <v>1.6965362895066758</v>
      </c>
      <c r="L218" s="88">
        <v>1.4413293056732608</v>
      </c>
      <c r="M218" s="88">
        <v>7.302916550172756</v>
      </c>
      <c r="N218" s="88">
        <v>0.14413711314647251</v>
      </c>
      <c r="O218" s="88">
        <v>2.8947409336378507</v>
      </c>
      <c r="P218" s="88">
        <v>0.99433582395380793</v>
      </c>
      <c r="Q218" s="88">
        <v>0.27056138883395808</v>
      </c>
      <c r="R218" s="88">
        <v>1.8405603279536904</v>
      </c>
      <c r="S218" s="88">
        <v>0.12581418696258193</v>
      </c>
      <c r="T218" s="88">
        <v>2.4737224644200686</v>
      </c>
      <c r="U218" s="88">
        <v>1.8053150621909344</v>
      </c>
      <c r="V218" s="88">
        <v>1.135772317900726</v>
      </c>
      <c r="W218" s="88">
        <v>0.85106098593007062</v>
      </c>
      <c r="X218" s="88">
        <v>37.472997114469351</v>
      </c>
      <c r="Y218" s="88">
        <v>4.3480855041980622</v>
      </c>
      <c r="Z218" s="88">
        <v>2.3825846217030739</v>
      </c>
      <c r="AA218" s="88">
        <v>0.55313042598539641</v>
      </c>
      <c r="AB218" s="88">
        <v>2.3557898322880706</v>
      </c>
      <c r="AC218" s="88">
        <v>0.6514023992710235</v>
      </c>
      <c r="AD218" s="88">
        <v>1.2098356139021254</v>
      </c>
      <c r="AE218" s="88">
        <v>1.2028065324956896</v>
      </c>
      <c r="AF218" s="88">
        <v>0.54968080434460609</v>
      </c>
      <c r="AG218" s="88">
        <v>0.33082742319996045</v>
      </c>
      <c r="AH218" s="88">
        <v>16.032309040233297</v>
      </c>
      <c r="AI218" s="88">
        <v>0.1554332975221773</v>
      </c>
      <c r="AJ218" s="88">
        <v>3.2597315966133587</v>
      </c>
      <c r="AK218" s="88">
        <v>0.30829381624252195</v>
      </c>
      <c r="AL218" s="88">
        <v>13.521702707475594</v>
      </c>
      <c r="AM218" s="88">
        <v>9.4365821104357721</v>
      </c>
      <c r="AN218" s="88">
        <v>0.95186348521924435</v>
      </c>
      <c r="AO218" s="88">
        <v>5.7071580912252635</v>
      </c>
      <c r="AP218" s="88">
        <v>9.7885382573760865E-2</v>
      </c>
      <c r="AQ218" s="88">
        <v>1.1617112683355142</v>
      </c>
      <c r="AR218" s="88">
        <v>3.6726979145470469</v>
      </c>
      <c r="AS218" s="88">
        <v>0.94032980429167157</v>
      </c>
      <c r="AT218" s="88">
        <v>4.9775218845312805</v>
      </c>
    </row>
    <row r="219" spans="1:46" x14ac:dyDescent="0.3">
      <c r="A219" s="87" t="s">
        <v>94</v>
      </c>
      <c r="B219" s="87" t="s">
        <v>136</v>
      </c>
      <c r="C219" s="87" t="s">
        <v>49</v>
      </c>
      <c r="D219" s="87" t="s">
        <v>137</v>
      </c>
      <c r="E219" s="87" t="s">
        <v>49</v>
      </c>
      <c r="F219" s="87" t="s">
        <v>48</v>
      </c>
      <c r="G219" s="87" t="s">
        <v>85</v>
      </c>
      <c r="H219" s="85"/>
      <c r="I219" s="85"/>
      <c r="J219" s="88">
        <v>0.53</v>
      </c>
      <c r="K219" s="85"/>
      <c r="L219" s="85"/>
      <c r="M219" s="85"/>
      <c r="N219" s="85"/>
      <c r="O219" s="88">
        <v>706.0999999999998</v>
      </c>
      <c r="P219" s="88">
        <v>3.1</v>
      </c>
      <c r="Q219" s="85"/>
      <c r="R219" s="85"/>
      <c r="S219" s="85"/>
      <c r="T219" s="88">
        <v>6.5374850000000002</v>
      </c>
      <c r="U219" s="88">
        <v>63</v>
      </c>
      <c r="V219" s="85"/>
      <c r="W219" s="88">
        <v>80.899999999999991</v>
      </c>
      <c r="X219" s="85"/>
      <c r="Y219" s="85"/>
      <c r="Z219" s="85"/>
      <c r="AA219" s="88">
        <v>21.452875000000002</v>
      </c>
      <c r="AB219" s="85"/>
      <c r="AC219" s="85"/>
      <c r="AD219" s="85"/>
      <c r="AE219" s="85"/>
      <c r="AF219" s="85"/>
      <c r="AG219" s="88">
        <v>12.7</v>
      </c>
      <c r="AH219" s="88">
        <v>207.51999999999998</v>
      </c>
      <c r="AI219" s="85"/>
      <c r="AJ219" s="88">
        <v>433.33958000000013</v>
      </c>
      <c r="AK219" s="85"/>
      <c r="AL219" s="85"/>
      <c r="AM219" s="88">
        <v>32.914149999999992</v>
      </c>
      <c r="AN219" s="88">
        <v>8.5747550000000015</v>
      </c>
      <c r="AO219" s="85"/>
      <c r="AP219" s="85"/>
      <c r="AQ219" s="88">
        <v>1099.02</v>
      </c>
      <c r="AR219" s="88">
        <v>2868.8000000000006</v>
      </c>
      <c r="AS219" s="88">
        <v>1.7</v>
      </c>
      <c r="AT219" s="88">
        <v>1.95</v>
      </c>
    </row>
    <row r="220" spans="1:46" x14ac:dyDescent="0.3">
      <c r="A220" s="87" t="s">
        <v>264</v>
      </c>
      <c r="B220" s="87" t="s">
        <v>136</v>
      </c>
      <c r="C220" s="87" t="s">
        <v>49</v>
      </c>
      <c r="D220" s="87" t="s">
        <v>137</v>
      </c>
      <c r="E220" s="87" t="s">
        <v>49</v>
      </c>
      <c r="F220" s="87" t="s">
        <v>48</v>
      </c>
      <c r="G220" s="87" t="s">
        <v>85</v>
      </c>
      <c r="H220" s="85"/>
      <c r="I220" s="85"/>
      <c r="J220" s="85"/>
      <c r="K220" s="85"/>
      <c r="L220" s="88">
        <v>6.4039999999999999</v>
      </c>
      <c r="M220" s="85"/>
      <c r="N220" s="85"/>
      <c r="O220" s="85"/>
      <c r="P220" s="85"/>
      <c r="Q220" s="85"/>
      <c r="R220" s="85"/>
      <c r="S220" s="85"/>
      <c r="T220" s="85"/>
      <c r="U220" s="88">
        <v>8.9285000000000014</v>
      </c>
      <c r="V220" s="85"/>
      <c r="W220" s="85"/>
      <c r="X220" s="85"/>
      <c r="Y220" s="85"/>
      <c r="Z220" s="85"/>
      <c r="AA220" s="85"/>
      <c r="AB220" s="85"/>
      <c r="AC220" s="85"/>
      <c r="AD220" s="88">
        <v>0.2</v>
      </c>
      <c r="AE220" s="85"/>
      <c r="AF220" s="88">
        <v>2.7</v>
      </c>
      <c r="AG220" s="85"/>
      <c r="AH220" s="85"/>
      <c r="AI220" s="85"/>
      <c r="AJ220" s="85"/>
      <c r="AK220" s="85"/>
      <c r="AL220" s="85"/>
      <c r="AM220" s="85"/>
      <c r="AN220" s="85"/>
      <c r="AO220" s="88">
        <v>1.4999999999999999E-2</v>
      </c>
      <c r="AP220" s="85"/>
      <c r="AQ220" s="85"/>
      <c r="AR220" s="85"/>
      <c r="AS220" s="85"/>
      <c r="AT220" s="85"/>
    </row>
    <row r="221" spans="1:46" x14ac:dyDescent="0.3">
      <c r="A221" s="87" t="s">
        <v>265</v>
      </c>
      <c r="B221" s="87" t="s">
        <v>136</v>
      </c>
      <c r="C221" s="87" t="s">
        <v>49</v>
      </c>
      <c r="D221" s="87" t="s">
        <v>137</v>
      </c>
      <c r="E221" s="87" t="s">
        <v>49</v>
      </c>
      <c r="F221" s="87" t="s">
        <v>48</v>
      </c>
      <c r="G221" s="87" t="s">
        <v>85</v>
      </c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8">
        <v>129.16049999999998</v>
      </c>
      <c r="Y221" s="85"/>
      <c r="Z221" s="85"/>
      <c r="AA221" s="85"/>
      <c r="AB221" s="85"/>
      <c r="AC221" s="85"/>
      <c r="AD221" s="85"/>
      <c r="AE221" s="85"/>
      <c r="AF221" s="85"/>
      <c r="AG221" s="85"/>
      <c r="AH221" s="88">
        <v>50.281500000000001</v>
      </c>
      <c r="AI221" s="85"/>
      <c r="AJ221" s="85"/>
      <c r="AK221" s="85"/>
      <c r="AL221" s="88">
        <v>11.105</v>
      </c>
      <c r="AM221" s="85"/>
      <c r="AN221" s="85"/>
      <c r="AO221" s="85"/>
      <c r="AP221" s="85"/>
      <c r="AQ221" s="85"/>
      <c r="AR221" s="85"/>
      <c r="AS221" s="85"/>
      <c r="AT221" s="85"/>
    </row>
    <row r="222" spans="1:46" x14ac:dyDescent="0.3">
      <c r="A222" s="87" t="s">
        <v>266</v>
      </c>
      <c r="B222" s="87" t="s">
        <v>136</v>
      </c>
      <c r="C222" s="87" t="s">
        <v>49</v>
      </c>
      <c r="D222" s="87" t="s">
        <v>137</v>
      </c>
      <c r="E222" s="87" t="s">
        <v>49</v>
      </c>
      <c r="F222" s="87" t="s">
        <v>48</v>
      </c>
      <c r="G222" s="87" t="s">
        <v>85</v>
      </c>
      <c r="H222" s="85"/>
      <c r="I222" s="85"/>
      <c r="J222" s="85"/>
      <c r="K222" s="85"/>
      <c r="L222" s="85"/>
      <c r="M222" s="88">
        <v>6.7147396300000022</v>
      </c>
      <c r="N222" s="85"/>
      <c r="O222" s="88">
        <v>18.296688000000003</v>
      </c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8">
        <v>1700.8972499999995</v>
      </c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</row>
    <row r="223" spans="1:46" x14ac:dyDescent="0.3">
      <c r="A223" s="87" t="s">
        <v>94</v>
      </c>
      <c r="B223" s="87" t="s">
        <v>104</v>
      </c>
      <c r="C223" s="87" t="s">
        <v>51</v>
      </c>
      <c r="D223" s="87" t="s">
        <v>50</v>
      </c>
      <c r="E223" s="87" t="s">
        <v>51</v>
      </c>
      <c r="F223" s="87" t="s">
        <v>50</v>
      </c>
      <c r="G223" s="87" t="s">
        <v>85</v>
      </c>
      <c r="H223" s="88">
        <v>0</v>
      </c>
      <c r="I223" s="88">
        <v>0</v>
      </c>
      <c r="J223" s="88">
        <v>5.0407864683000008E-4</v>
      </c>
      <c r="K223" s="88">
        <v>1.4325356205600001E-3</v>
      </c>
      <c r="L223" s="88">
        <v>0</v>
      </c>
      <c r="M223" s="88">
        <v>2.0185917393180004E-2</v>
      </c>
      <c r="N223" s="88">
        <v>0</v>
      </c>
      <c r="O223" s="88">
        <v>3.6838108913100002E-3</v>
      </c>
      <c r="P223" s="88">
        <v>0</v>
      </c>
      <c r="Q223" s="88">
        <v>0</v>
      </c>
      <c r="R223" s="88">
        <v>7.4869652486970015E-2</v>
      </c>
      <c r="S223" s="88">
        <v>0</v>
      </c>
      <c r="T223" s="88">
        <v>1.2731349807E-4</v>
      </c>
      <c r="U223" s="88">
        <v>0</v>
      </c>
      <c r="V223" s="88">
        <v>0</v>
      </c>
      <c r="W223" s="88">
        <v>0</v>
      </c>
      <c r="X223" s="88">
        <v>7.1313270983657334E-2</v>
      </c>
      <c r="Y223" s="88">
        <v>0</v>
      </c>
      <c r="Z223" s="88">
        <v>0</v>
      </c>
      <c r="AA223" s="88">
        <v>4.5439533051000003E-4</v>
      </c>
      <c r="AB223" s="88">
        <v>2.3847991833600003E-3</v>
      </c>
      <c r="AC223" s="88">
        <v>2.9809989792000004E-4</v>
      </c>
      <c r="AD223" s="88">
        <v>0</v>
      </c>
      <c r="AE223" s="88">
        <v>0</v>
      </c>
      <c r="AF223" s="88">
        <v>0</v>
      </c>
      <c r="AG223" s="88">
        <v>0</v>
      </c>
      <c r="AH223" s="88">
        <v>2.2558890699501323E-2</v>
      </c>
      <c r="AI223" s="88">
        <v>0</v>
      </c>
      <c r="AJ223" s="88">
        <v>2.0494367982000001E-4</v>
      </c>
      <c r="AK223" s="88">
        <v>1.4490967260000003E-4</v>
      </c>
      <c r="AL223" s="88">
        <v>2.0278038542190003E-2</v>
      </c>
      <c r="AM223" s="88">
        <v>4.5351552178349998E-2</v>
      </c>
      <c r="AN223" s="88">
        <v>2.3496068343E-4</v>
      </c>
      <c r="AO223" s="88">
        <v>0</v>
      </c>
      <c r="AP223" s="88">
        <v>0</v>
      </c>
      <c r="AQ223" s="88">
        <v>2.3392561434000002E-4</v>
      </c>
      <c r="AR223" s="88">
        <v>1.9024569874200002E-3</v>
      </c>
      <c r="AS223" s="88">
        <v>0</v>
      </c>
      <c r="AT223" s="88">
        <v>1.9174654892249999E-2</v>
      </c>
    </row>
    <row r="224" spans="1:46" x14ac:dyDescent="0.3">
      <c r="A224" s="87" t="s">
        <v>97</v>
      </c>
      <c r="B224" s="87" t="s">
        <v>104</v>
      </c>
      <c r="C224" s="87" t="s">
        <v>51</v>
      </c>
      <c r="D224" s="87" t="s">
        <v>50</v>
      </c>
      <c r="E224" s="87" t="s">
        <v>51</v>
      </c>
      <c r="F224" s="87" t="s">
        <v>50</v>
      </c>
      <c r="G224" s="87" t="s">
        <v>85</v>
      </c>
      <c r="H224" s="88">
        <v>0.84322904400000009</v>
      </c>
      <c r="I224" s="85"/>
      <c r="J224" s="88">
        <v>0.85963425999999987</v>
      </c>
      <c r="K224" s="88">
        <v>0.18669326</v>
      </c>
      <c r="L224" s="85"/>
      <c r="M224" s="88">
        <v>0.5535114430000001</v>
      </c>
      <c r="N224" s="88">
        <v>3.2539564059999998E-3</v>
      </c>
      <c r="O224" s="88">
        <v>0.57652082000000004</v>
      </c>
      <c r="P224" s="88">
        <v>4.1289079999999999E-2</v>
      </c>
      <c r="Q224" s="88">
        <v>1.6476149999999998E-2</v>
      </c>
      <c r="R224" s="88">
        <v>0.53335307600000004</v>
      </c>
      <c r="S224" s="85"/>
      <c r="T224" s="88">
        <v>0.176313043</v>
      </c>
      <c r="U224" s="88">
        <v>1.803869E-2</v>
      </c>
      <c r="V224" s="85"/>
      <c r="W224" s="85"/>
      <c r="X224" s="88">
        <v>0.54620503870000015</v>
      </c>
      <c r="Y224" s="88">
        <v>6.3704950000000003E-3</v>
      </c>
      <c r="Z224" s="88">
        <v>8.7752150000000001E-2</v>
      </c>
      <c r="AA224" s="88">
        <v>1.1313884599999999</v>
      </c>
      <c r="AB224" s="88">
        <v>0.39801166799999999</v>
      </c>
      <c r="AC224" s="88">
        <v>0.4239734</v>
      </c>
      <c r="AD224" s="88">
        <v>1.31015E-2</v>
      </c>
      <c r="AE224" s="88">
        <v>2.604149E-2</v>
      </c>
      <c r="AF224" s="85"/>
      <c r="AG224" s="88">
        <v>1.8899820000000001E-2</v>
      </c>
      <c r="AH224" s="88">
        <v>0.53279030000000005</v>
      </c>
      <c r="AI224" s="85"/>
      <c r="AJ224" s="88">
        <v>0.14371276949999998</v>
      </c>
      <c r="AK224" s="88">
        <v>0.49066272399999999</v>
      </c>
      <c r="AL224" s="88">
        <v>0.34605570000000002</v>
      </c>
      <c r="AM224" s="88">
        <v>0.92006038999999995</v>
      </c>
      <c r="AN224" s="88">
        <v>3.536678E-2</v>
      </c>
      <c r="AO224" s="88">
        <v>0.34114180799999999</v>
      </c>
      <c r="AP224" s="85"/>
      <c r="AQ224" s="88">
        <v>0.22387025999999999</v>
      </c>
      <c r="AR224" s="88">
        <v>0.17671534999999999</v>
      </c>
      <c r="AS224" s="88">
        <v>9.0635670000000002E-2</v>
      </c>
      <c r="AT224" s="88">
        <v>9.4665449999999998E-2</v>
      </c>
    </row>
    <row r="225" spans="1:46" x14ac:dyDescent="0.3">
      <c r="A225" s="87" t="s">
        <v>94</v>
      </c>
      <c r="B225" s="87" t="s">
        <v>96</v>
      </c>
      <c r="C225" s="87" t="s">
        <v>67</v>
      </c>
      <c r="D225" s="87" t="s">
        <v>66</v>
      </c>
      <c r="E225" s="87" t="s">
        <v>67</v>
      </c>
      <c r="F225" s="87" t="s">
        <v>66</v>
      </c>
      <c r="G225" s="87" t="s">
        <v>85</v>
      </c>
      <c r="H225" s="88">
        <v>0.74047888687637242</v>
      </c>
      <c r="I225" s="88">
        <v>0.76002200672229592</v>
      </c>
      <c r="J225" s="88">
        <v>2.6118433074621654</v>
      </c>
      <c r="K225" s="88">
        <v>10.444144166241109</v>
      </c>
      <c r="L225" s="88">
        <v>8.8928898064873536</v>
      </c>
      <c r="M225" s="88">
        <v>24.985608130221024</v>
      </c>
      <c r="N225" s="88">
        <v>0.47266845716285311</v>
      </c>
      <c r="O225" s="88">
        <v>10.601230933664539</v>
      </c>
      <c r="P225" s="88">
        <v>3.1091660053492234</v>
      </c>
      <c r="Q225" s="88">
        <v>1.9940073808617709</v>
      </c>
      <c r="R225" s="88">
        <v>2.6110887163183776</v>
      </c>
      <c r="S225" s="88">
        <v>0.2586734522551799</v>
      </c>
      <c r="T225" s="88">
        <v>4.4519707732201619</v>
      </c>
      <c r="U225" s="88">
        <v>8.3380812128159913</v>
      </c>
      <c r="V225" s="88">
        <v>7.4146803103282961</v>
      </c>
      <c r="W225" s="88">
        <v>5.8205717691409582</v>
      </c>
      <c r="X225" s="88">
        <v>49.700358199610235</v>
      </c>
      <c r="Y225" s="88">
        <v>16.601685668198851</v>
      </c>
      <c r="Z225" s="88">
        <v>5.4383014264845517</v>
      </c>
      <c r="AA225" s="88">
        <v>2.030613701343678</v>
      </c>
      <c r="AB225" s="88">
        <v>10.313452996468948</v>
      </c>
      <c r="AC225" s="88">
        <v>1.1426008400236072</v>
      </c>
      <c r="AD225" s="88">
        <v>10.316239629145102</v>
      </c>
      <c r="AE225" s="88">
        <v>7.2068742380728752</v>
      </c>
      <c r="AF225" s="88">
        <v>4.4034664136844732</v>
      </c>
      <c r="AG225" s="88">
        <v>4.0755436428976477</v>
      </c>
      <c r="AH225" s="88">
        <v>30.475683032209218</v>
      </c>
      <c r="AI225" s="88">
        <v>3.6088211038393458</v>
      </c>
      <c r="AJ225" s="88">
        <v>10.130079758990934</v>
      </c>
      <c r="AK225" s="88">
        <v>2.9966656312307705</v>
      </c>
      <c r="AL225" s="88">
        <v>51.246687942660309</v>
      </c>
      <c r="AM225" s="88">
        <v>23.172109671508125</v>
      </c>
      <c r="AN225" s="88">
        <v>8.5944170677632918</v>
      </c>
      <c r="AO225" s="88">
        <v>15.23607374582765</v>
      </c>
      <c r="AP225" s="88">
        <v>0.88108806956882313</v>
      </c>
      <c r="AQ225" s="88">
        <v>2.639723579365282</v>
      </c>
      <c r="AR225" s="88">
        <v>13.264696773957658</v>
      </c>
      <c r="AS225" s="88">
        <v>1.477064307481847</v>
      </c>
      <c r="AT225" s="88">
        <v>9.3543880655352609</v>
      </c>
    </row>
    <row r="226" spans="1:46" x14ac:dyDescent="0.3">
      <c r="A226" s="87" t="s">
        <v>97</v>
      </c>
      <c r="B226" s="87" t="s">
        <v>104</v>
      </c>
      <c r="C226" s="87" t="s">
        <v>45</v>
      </c>
      <c r="D226" s="87" t="s">
        <v>44</v>
      </c>
      <c r="E226" s="87" t="s">
        <v>45</v>
      </c>
      <c r="F226" s="87" t="s">
        <v>44</v>
      </c>
      <c r="G226" s="87" t="s">
        <v>85</v>
      </c>
      <c r="H226" s="85"/>
      <c r="I226" s="88">
        <v>1.1944340000000001E-3</v>
      </c>
      <c r="J226" s="88">
        <v>6.6456309999999991E-2</v>
      </c>
      <c r="K226" s="85"/>
      <c r="L226" s="88">
        <v>57.188172734319998</v>
      </c>
      <c r="M226" s="88">
        <v>10.181268854999999</v>
      </c>
      <c r="N226" s="88">
        <v>9.7578089999999992E-3</v>
      </c>
      <c r="O226" s="88">
        <v>15.816384471346632</v>
      </c>
      <c r="P226" s="85"/>
      <c r="Q226" s="85"/>
      <c r="R226" s="88">
        <v>7.2807277000000004E-2</v>
      </c>
      <c r="S226" s="88">
        <v>1.1538100999999999E-2</v>
      </c>
      <c r="T226" s="85"/>
      <c r="U226" s="88">
        <v>4.1403894494200006</v>
      </c>
      <c r="V226" s="88">
        <v>14.284567295</v>
      </c>
      <c r="W226" s="88">
        <v>16.183555527399999</v>
      </c>
      <c r="X226" s="88">
        <v>43.14006709480001</v>
      </c>
      <c r="Y226" s="88">
        <v>25.534438100000003</v>
      </c>
      <c r="Z226" s="85"/>
      <c r="AA226" s="88">
        <v>0.36269134999999997</v>
      </c>
      <c r="AB226" s="85"/>
      <c r="AC226" s="85"/>
      <c r="AD226" s="88">
        <v>1.3489120600000001E-2</v>
      </c>
      <c r="AE226" s="85"/>
      <c r="AF226" s="88">
        <v>0.21348713890000001</v>
      </c>
      <c r="AG226" s="85"/>
      <c r="AH226" s="88">
        <v>34.779240005600002</v>
      </c>
      <c r="AI226" s="88">
        <v>5.0986098000000002</v>
      </c>
      <c r="AJ226" s="88">
        <v>11.406668906569999</v>
      </c>
      <c r="AK226" s="88">
        <v>4.1610398E-2</v>
      </c>
      <c r="AL226" s="88">
        <v>2.6590198749200002</v>
      </c>
      <c r="AM226" s="85"/>
      <c r="AN226" s="85"/>
      <c r="AO226" s="88">
        <v>0.7854406519699999</v>
      </c>
      <c r="AP226" s="88">
        <v>5.5678527999999998</v>
      </c>
      <c r="AQ226" s="88">
        <v>2.6243580999999998E-2</v>
      </c>
      <c r="AR226" s="88">
        <v>8.01287475122</v>
      </c>
      <c r="AS226" s="88">
        <v>3.8022764000000001E-2</v>
      </c>
      <c r="AT226" s="85"/>
    </row>
    <row r="227" spans="1:46" x14ac:dyDescent="0.3">
      <c r="A227" s="87" t="s">
        <v>94</v>
      </c>
      <c r="B227" s="87" t="s">
        <v>93</v>
      </c>
      <c r="C227" s="87" t="s">
        <v>70</v>
      </c>
      <c r="D227" s="87" t="s">
        <v>69</v>
      </c>
      <c r="E227" s="87" t="s">
        <v>70</v>
      </c>
      <c r="F227" s="87" t="s">
        <v>69</v>
      </c>
      <c r="G227" s="87" t="s">
        <v>85</v>
      </c>
      <c r="H227" s="89">
        <v>1.9323044813126096</v>
      </c>
      <c r="I227" s="88">
        <v>0.260182201</v>
      </c>
      <c r="J227" s="88">
        <v>13.717870497410601</v>
      </c>
      <c r="K227" s="88">
        <v>116.87348914845279</v>
      </c>
      <c r="L227" s="88">
        <v>5.0558356345422553</v>
      </c>
      <c r="M227" s="88">
        <v>1.5155433410000003</v>
      </c>
      <c r="N227" s="89">
        <v>7.3771460560000008</v>
      </c>
      <c r="O227" s="88">
        <v>4.4637053330000001</v>
      </c>
      <c r="P227" s="88">
        <v>297.88349170587531</v>
      </c>
      <c r="Q227" s="89">
        <v>254.00894230644661</v>
      </c>
      <c r="R227" s="89">
        <v>96.672759686928131</v>
      </c>
      <c r="S227" s="84"/>
      <c r="T227" s="88">
        <v>14.492151703369744</v>
      </c>
      <c r="U227" s="89">
        <v>0.26996722099999998</v>
      </c>
      <c r="V227" s="84"/>
      <c r="W227" s="88">
        <v>1.416268326</v>
      </c>
      <c r="X227" s="88">
        <v>7.355666448</v>
      </c>
      <c r="Y227" s="88">
        <v>0.16667433500000001</v>
      </c>
      <c r="Z227" s="89">
        <v>64.234855620348597</v>
      </c>
      <c r="AA227" s="89">
        <v>5.8858963690000001</v>
      </c>
      <c r="AB227" s="88">
        <v>1.0533218700845104</v>
      </c>
      <c r="AC227" s="89">
        <v>238.13116524234454</v>
      </c>
      <c r="AD227" s="88">
        <v>0.35552524800000002</v>
      </c>
      <c r="AE227" s="89">
        <v>734.90708518158533</v>
      </c>
      <c r="AF227" s="89">
        <v>5.6649097999999995E-2</v>
      </c>
      <c r="AG227" s="89">
        <v>5.483383001</v>
      </c>
      <c r="AH227" s="88">
        <v>16.515734853999998</v>
      </c>
      <c r="AI227" s="89">
        <v>2.4961418999999999E-2</v>
      </c>
      <c r="AJ227" s="88">
        <v>0.50432051299999991</v>
      </c>
      <c r="AK227" s="89">
        <v>1349.5029157299998</v>
      </c>
      <c r="AL227" s="88">
        <v>314.03557108499996</v>
      </c>
      <c r="AM227" s="88">
        <v>9.7701674770000047</v>
      </c>
      <c r="AN227" s="89">
        <v>6.2296873735652172</v>
      </c>
      <c r="AO227" s="88">
        <v>17.406522565</v>
      </c>
      <c r="AP227" s="89">
        <v>4.4597815999999998E-2</v>
      </c>
      <c r="AQ227" s="88">
        <v>0.71659432838095249</v>
      </c>
      <c r="AR227" s="88">
        <v>3.8008851989999992</v>
      </c>
      <c r="AS227" s="89">
        <v>59.956361071334562</v>
      </c>
      <c r="AT227" s="88">
        <v>465.85084748383986</v>
      </c>
    </row>
    <row r="228" spans="1:46" x14ac:dyDescent="0.3">
      <c r="A228" s="87" t="s">
        <v>97</v>
      </c>
      <c r="B228" s="87" t="s">
        <v>104</v>
      </c>
      <c r="C228" s="87" t="s">
        <v>188</v>
      </c>
      <c r="D228" s="87" t="s">
        <v>187</v>
      </c>
      <c r="E228" s="87" t="s">
        <v>188</v>
      </c>
      <c r="F228" s="87" t="s">
        <v>189</v>
      </c>
      <c r="G228" s="87" t="s">
        <v>86</v>
      </c>
      <c r="H228" s="88">
        <v>4.5586360999999993</v>
      </c>
      <c r="I228" s="88">
        <v>1.0336690499999999E-2</v>
      </c>
      <c r="J228" s="88">
        <v>3.9303228000000003</v>
      </c>
      <c r="K228" s="88">
        <v>1.8931033341999999</v>
      </c>
      <c r="L228" s="88">
        <v>7.8644181210000008</v>
      </c>
      <c r="M228" s="88">
        <v>7.2745935336000018</v>
      </c>
      <c r="N228" s="88">
        <v>2.7994966000000003E-2</v>
      </c>
      <c r="O228" s="88">
        <v>3.9546211729999996</v>
      </c>
      <c r="P228" s="88">
        <v>10.231190091</v>
      </c>
      <c r="Q228" s="88">
        <v>0.46568441999999999</v>
      </c>
      <c r="R228" s="88">
        <v>37.66351135</v>
      </c>
      <c r="S228" s="85"/>
      <c r="T228" s="88">
        <v>49.911263095999999</v>
      </c>
      <c r="U228" s="88">
        <v>0.8382320230000001</v>
      </c>
      <c r="V228" s="88">
        <v>50.922630207800005</v>
      </c>
      <c r="W228" s="88">
        <v>6.0408101040000002</v>
      </c>
      <c r="X228" s="88">
        <v>719.90005807500006</v>
      </c>
      <c r="Y228" s="88">
        <v>11.939887050799999</v>
      </c>
      <c r="Z228" s="88">
        <v>6.8169516907999999</v>
      </c>
      <c r="AA228" s="88">
        <v>4.842125373</v>
      </c>
      <c r="AB228" s="88">
        <v>11.515373970000001</v>
      </c>
      <c r="AC228" s="88">
        <v>2.6589021000000002</v>
      </c>
      <c r="AD228" s="88">
        <v>29.417605239</v>
      </c>
      <c r="AE228" s="88">
        <v>21.740512426000002</v>
      </c>
      <c r="AF228" s="88">
        <v>2.3740709199999999</v>
      </c>
      <c r="AG228" s="88">
        <v>0.285741786</v>
      </c>
      <c r="AH228" s="88">
        <v>18.501011974000001</v>
      </c>
      <c r="AI228" s="88">
        <v>31.778228472999999</v>
      </c>
      <c r="AJ228" s="88">
        <v>10.132589365800001</v>
      </c>
      <c r="AK228" s="85"/>
      <c r="AL228" s="88">
        <v>44.358942816999992</v>
      </c>
      <c r="AM228" s="88">
        <v>72.263354328000005</v>
      </c>
      <c r="AN228" s="88">
        <v>1.090562979</v>
      </c>
      <c r="AO228" s="88">
        <v>10.254624443999999</v>
      </c>
      <c r="AP228" s="85"/>
      <c r="AQ228" s="88">
        <v>6.8886664870000009</v>
      </c>
      <c r="AR228" s="88">
        <v>13.707360233999999</v>
      </c>
      <c r="AS228" s="88">
        <v>10.880956798</v>
      </c>
      <c r="AT228" s="88">
        <v>14.766016735999999</v>
      </c>
    </row>
    <row r="229" spans="1:46" x14ac:dyDescent="0.3">
      <c r="A229" s="87" t="s">
        <v>94</v>
      </c>
      <c r="B229" s="87" t="s">
        <v>104</v>
      </c>
      <c r="C229" s="87" t="s">
        <v>109</v>
      </c>
      <c r="D229" s="87" t="s">
        <v>110</v>
      </c>
      <c r="E229" s="87" t="s">
        <v>59</v>
      </c>
      <c r="F229" s="87" t="s">
        <v>58</v>
      </c>
      <c r="G229" s="87" t="s">
        <v>86</v>
      </c>
      <c r="H229" s="88">
        <v>11.288813734270336</v>
      </c>
      <c r="I229" s="88">
        <v>20.925655349191253</v>
      </c>
      <c r="J229" s="88">
        <v>176.79529169018323</v>
      </c>
      <c r="K229" s="88">
        <v>104.2826933977987</v>
      </c>
      <c r="L229" s="88">
        <v>82.331388624453439</v>
      </c>
      <c r="M229" s="88">
        <v>296.39835716435522</v>
      </c>
      <c r="N229" s="88">
        <v>3.6789197665200208</v>
      </c>
      <c r="O229" s="88">
        <v>112.92935430511685</v>
      </c>
      <c r="P229" s="88">
        <v>52.127487956306055</v>
      </c>
      <c r="Q229" s="88">
        <v>9.4760529483506009</v>
      </c>
      <c r="R229" s="88">
        <v>64.446618748644298</v>
      </c>
      <c r="S229" s="88">
        <v>2.449109121183878</v>
      </c>
      <c r="T229" s="88">
        <v>111.51223130477952</v>
      </c>
      <c r="U229" s="88">
        <v>59.880852090121166</v>
      </c>
      <c r="V229" s="88">
        <v>128.24496808956235</v>
      </c>
      <c r="W229" s="88">
        <v>58.530168390763464</v>
      </c>
      <c r="X229" s="88">
        <v>1072.7420321209618</v>
      </c>
      <c r="Y229" s="88">
        <v>239.11001623026237</v>
      </c>
      <c r="Z229" s="88">
        <v>39.541490638769204</v>
      </c>
      <c r="AA229" s="88">
        <v>16.004143990840973</v>
      </c>
      <c r="AB229" s="88">
        <v>62.129273827281068</v>
      </c>
      <c r="AC229" s="88">
        <v>26.736169191742995</v>
      </c>
      <c r="AD229" s="88">
        <v>105.72681535258981</v>
      </c>
      <c r="AE229" s="88">
        <v>38.596464733364272</v>
      </c>
      <c r="AF229" s="88">
        <v>23.475948325474825</v>
      </c>
      <c r="AG229" s="88">
        <v>25.753513345890131</v>
      </c>
      <c r="AH229" s="88">
        <v>553.38847000481451</v>
      </c>
      <c r="AI229" s="88">
        <v>58.210390200303969</v>
      </c>
      <c r="AJ229" s="88">
        <v>166.97273302012107</v>
      </c>
      <c r="AK229" s="88">
        <v>10.729994056907779</v>
      </c>
      <c r="AL229" s="88">
        <v>568.2699730842927</v>
      </c>
      <c r="AM229" s="88">
        <v>371.48190505908622</v>
      </c>
      <c r="AN229" s="88">
        <v>82.691778431401005</v>
      </c>
      <c r="AO229" s="88">
        <v>206.48482021582993</v>
      </c>
      <c r="AP229" s="88">
        <v>9.9778930407654407</v>
      </c>
      <c r="AQ229" s="88">
        <v>37.888681172181258</v>
      </c>
      <c r="AR229" s="88">
        <v>182.89660994173019</v>
      </c>
      <c r="AS229" s="88">
        <v>23.927134266237758</v>
      </c>
      <c r="AT229" s="88">
        <v>121.53838527198702</v>
      </c>
    </row>
    <row r="230" spans="1:46" x14ac:dyDescent="0.3">
      <c r="A230" s="87" t="s">
        <v>94</v>
      </c>
      <c r="B230" s="87" t="s">
        <v>96</v>
      </c>
      <c r="C230" s="87" t="s">
        <v>47</v>
      </c>
      <c r="D230" s="87" t="s">
        <v>98</v>
      </c>
      <c r="E230" s="87" t="s">
        <v>47</v>
      </c>
      <c r="F230" s="87" t="s">
        <v>46</v>
      </c>
      <c r="G230" s="87" t="s">
        <v>86</v>
      </c>
      <c r="H230" s="88">
        <v>9.2539254720056863E-2</v>
      </c>
      <c r="I230" s="88">
        <v>4.9168593025359655E-2</v>
      </c>
      <c r="J230" s="88">
        <v>0.71149479172418661</v>
      </c>
      <c r="K230" s="88">
        <v>0.3790244640796917</v>
      </c>
      <c r="L230" s="88">
        <v>0.15859004298913434</v>
      </c>
      <c r="M230" s="88">
        <v>1.8070738866452056</v>
      </c>
      <c r="N230" s="88">
        <v>1.4379026417534604E-2</v>
      </c>
      <c r="O230" s="88">
        <v>0.60002731366447148</v>
      </c>
      <c r="P230" s="88">
        <v>8.0772929027811219E-2</v>
      </c>
      <c r="Q230" s="88">
        <v>2.5870716498659664E-2</v>
      </c>
      <c r="R230" s="88">
        <v>0.36725813838744603</v>
      </c>
      <c r="S230" s="88">
        <v>1.0515828867098237E-3</v>
      </c>
      <c r="T230" s="88">
        <v>0.33137815348604738</v>
      </c>
      <c r="U230" s="88">
        <v>0.18973960998926948</v>
      </c>
      <c r="V230" s="88">
        <v>0.12448466092251118</v>
      </c>
      <c r="W230" s="88">
        <v>8.3330791734466697E-2</v>
      </c>
      <c r="X230" s="88">
        <v>9.199356074490936</v>
      </c>
      <c r="Y230" s="88">
        <v>0.39016346118362699</v>
      </c>
      <c r="Z230" s="88">
        <v>0.10741948883477941</v>
      </c>
      <c r="AA230" s="88">
        <v>7.3097113318079554E-2</v>
      </c>
      <c r="AB230" s="88">
        <v>0.281994650462215</v>
      </c>
      <c r="AC230" s="88">
        <v>2.2196916492148902E-2</v>
      </c>
      <c r="AD230" s="88">
        <v>0.10225927714350891</v>
      </c>
      <c r="AE230" s="88">
        <v>9.3549990817379525E-2</v>
      </c>
      <c r="AF230" s="88">
        <v>7.6680256972878016E-2</v>
      </c>
      <c r="AG230" s="88">
        <v>2.6817121113907962E-2</v>
      </c>
      <c r="AH230" s="88">
        <v>2.5131687387089698</v>
      </c>
      <c r="AI230" s="88">
        <v>6.1103403124675687E-2</v>
      </c>
      <c r="AJ230" s="88">
        <v>0.66744223859539875</v>
      </c>
      <c r="AK230" s="88">
        <v>2.8932728631340159E-2</v>
      </c>
      <c r="AL230" s="88">
        <v>5.0639667099411971</v>
      </c>
      <c r="AM230" s="88">
        <v>1.6292139473568268</v>
      </c>
      <c r="AN230" s="88">
        <v>0.11362778151061401</v>
      </c>
      <c r="AO230" s="88">
        <v>0.53647765008038095</v>
      </c>
      <c r="AP230" s="88">
        <v>1.2275860644114957E-2</v>
      </c>
      <c r="AQ230" s="88">
        <v>0.27392094790999683</v>
      </c>
      <c r="AR230" s="88">
        <v>1.0863129766709156</v>
      </c>
      <c r="AS230" s="88">
        <v>0.18030170525785549</v>
      </c>
      <c r="AT230" s="88">
        <v>0.88389779126109025</v>
      </c>
    </row>
    <row r="231" spans="1:46" x14ac:dyDescent="0.3">
      <c r="A231" s="87" t="s">
        <v>97</v>
      </c>
      <c r="B231" s="87" t="s">
        <v>96</v>
      </c>
      <c r="C231" s="87" t="s">
        <v>47</v>
      </c>
      <c r="D231" s="87" t="s">
        <v>98</v>
      </c>
      <c r="E231" s="87" t="s">
        <v>47</v>
      </c>
      <c r="F231" s="87" t="s">
        <v>46</v>
      </c>
      <c r="G231" s="87" t="s">
        <v>86</v>
      </c>
      <c r="H231" s="88">
        <v>1.0448887283299999</v>
      </c>
      <c r="I231" s="88">
        <v>0.76704521163000006</v>
      </c>
      <c r="J231" s="88">
        <v>11.1945685286</v>
      </c>
      <c r="K231" s="88">
        <v>5.3555338314000007</v>
      </c>
      <c r="L231" s="88">
        <v>2.6319880611000004</v>
      </c>
      <c r="M231" s="88">
        <v>25.488303409</v>
      </c>
      <c r="N231" s="88">
        <v>0.17926937495200002</v>
      </c>
      <c r="O231" s="88">
        <v>7.0201795030999987</v>
      </c>
      <c r="P231" s="88">
        <v>1.24657115503</v>
      </c>
      <c r="Q231" s="88">
        <v>0.26824457642000005</v>
      </c>
      <c r="R231" s="88">
        <v>4.5365209550000003</v>
      </c>
      <c r="S231" s="88">
        <v>3.3007924919000002E-2</v>
      </c>
      <c r="T231" s="88">
        <v>4.3198730761000004</v>
      </c>
      <c r="U231" s="88">
        <v>2.6554702198000002</v>
      </c>
      <c r="V231" s="88">
        <v>1.9688317489</v>
      </c>
      <c r="W231" s="88">
        <v>1.1843068735</v>
      </c>
      <c r="X231" s="88">
        <v>174.34084391000002</v>
      </c>
      <c r="Y231" s="88">
        <v>8.0396639246999992</v>
      </c>
      <c r="Z231" s="88">
        <v>1.7960318490999998</v>
      </c>
      <c r="AA231" s="88">
        <v>0.86021092088000006</v>
      </c>
      <c r="AB231" s="88">
        <v>3.7764562598999998</v>
      </c>
      <c r="AC231" s="88">
        <v>0.30208249175999996</v>
      </c>
      <c r="AD231" s="88">
        <v>1.5275506073</v>
      </c>
      <c r="AE231" s="88">
        <v>1.3846417311499999</v>
      </c>
      <c r="AF231" s="88">
        <v>0.90663233167000001</v>
      </c>
      <c r="AG231" s="88">
        <v>0.33973395571999998</v>
      </c>
      <c r="AH231" s="88">
        <v>41.167365872000005</v>
      </c>
      <c r="AI231" s="88">
        <v>0.86439313510000004</v>
      </c>
      <c r="AJ231" s="88">
        <v>8.501470940099999</v>
      </c>
      <c r="AK231" s="88">
        <v>0.36220947428</v>
      </c>
      <c r="AL231" s="88">
        <v>58.326079738999994</v>
      </c>
      <c r="AM231" s="88">
        <v>28.194831052999994</v>
      </c>
      <c r="AN231" s="88">
        <v>1.4490342614399996</v>
      </c>
      <c r="AO231" s="88">
        <v>10.229827677400003</v>
      </c>
      <c r="AP231" s="88">
        <v>0.123245527002</v>
      </c>
      <c r="AQ231" s="88">
        <v>3.6648739574999998</v>
      </c>
      <c r="AR231" s="88">
        <v>14.245625133499999</v>
      </c>
      <c r="AS231" s="88">
        <v>2.1893210375500001</v>
      </c>
      <c r="AT231" s="88">
        <v>12.247105165399999</v>
      </c>
    </row>
    <row r="232" spans="1:46" x14ac:dyDescent="0.3">
      <c r="A232" s="87" t="s">
        <v>97</v>
      </c>
      <c r="B232" s="87" t="s">
        <v>96</v>
      </c>
      <c r="C232" s="87" t="s">
        <v>63</v>
      </c>
      <c r="D232" s="87" t="s">
        <v>62</v>
      </c>
      <c r="E232" s="87" t="s">
        <v>63</v>
      </c>
      <c r="F232" s="87" t="s">
        <v>62</v>
      </c>
      <c r="G232" s="87" t="s">
        <v>86</v>
      </c>
      <c r="H232" s="89">
        <v>0.40318986532000001</v>
      </c>
      <c r="I232" s="88">
        <v>1.2278936318</v>
      </c>
      <c r="J232" s="88">
        <v>3.2910177899000002</v>
      </c>
      <c r="K232" s="88">
        <v>0.23032143719999998</v>
      </c>
      <c r="L232" s="88">
        <v>0.53540474159999996</v>
      </c>
      <c r="M232" s="88">
        <v>15.102027683000001</v>
      </c>
      <c r="N232" s="89">
        <v>5.9522804800000002E-2</v>
      </c>
      <c r="O232" s="88">
        <v>0.7587839555</v>
      </c>
      <c r="P232" s="88">
        <v>9.4129845060000009E-2</v>
      </c>
      <c r="Q232" s="89">
        <v>6.8542643099999995E-2</v>
      </c>
      <c r="R232" s="88">
        <v>2.0160985329000001</v>
      </c>
      <c r="S232" s="89">
        <v>4.4601271920000005E-2</v>
      </c>
      <c r="T232" s="88">
        <v>0.26238871720000001</v>
      </c>
      <c r="U232" s="88">
        <v>1.2656180804000001</v>
      </c>
      <c r="V232" s="88">
        <v>3.6106789521000002</v>
      </c>
      <c r="W232" s="88">
        <v>0.95571318059999999</v>
      </c>
      <c r="X232" s="88">
        <v>101.53308314</v>
      </c>
      <c r="Y232" s="88">
        <v>9.0945292999999996</v>
      </c>
      <c r="Z232" s="89">
        <v>1.7483731539</v>
      </c>
      <c r="AA232" s="88">
        <v>0.56670239590000004</v>
      </c>
      <c r="AB232" s="88">
        <v>0.93411721840000006</v>
      </c>
      <c r="AC232" s="88">
        <v>0.40877685699999999</v>
      </c>
      <c r="AD232" s="88">
        <v>0.93637707670000003</v>
      </c>
      <c r="AE232" s="89">
        <v>0.2315983023</v>
      </c>
      <c r="AF232" s="89">
        <v>0.27071962550000001</v>
      </c>
      <c r="AG232" s="88">
        <v>7.2009586940000009E-2</v>
      </c>
      <c r="AH232" s="88">
        <v>29.908585793</v>
      </c>
      <c r="AI232" s="88">
        <v>0.53106637989999994</v>
      </c>
      <c r="AJ232" s="88">
        <v>6.9492599625000002</v>
      </c>
      <c r="AK232" s="89">
        <v>0.24696437227999998</v>
      </c>
      <c r="AL232" s="88">
        <v>33.092261033</v>
      </c>
      <c r="AM232" s="88">
        <v>26.448304904999997</v>
      </c>
      <c r="AN232" s="88">
        <v>1.2448152156000001</v>
      </c>
      <c r="AO232" s="88">
        <v>10.1694655718</v>
      </c>
      <c r="AP232" s="89">
        <v>3.5843739970000003E-2</v>
      </c>
      <c r="AQ232" s="88">
        <v>2.2869163387999998</v>
      </c>
      <c r="AR232" s="88">
        <v>11.3936753</v>
      </c>
      <c r="AS232" s="88">
        <v>1.5519388460000001</v>
      </c>
      <c r="AT232" s="88">
        <v>5.5888459719999997</v>
      </c>
    </row>
    <row r="233" spans="1:46" x14ac:dyDescent="0.3">
      <c r="A233" s="87" t="s">
        <v>97</v>
      </c>
      <c r="B233" s="87" t="s">
        <v>96</v>
      </c>
      <c r="C233" s="87" t="s">
        <v>43</v>
      </c>
      <c r="D233" s="87" t="s">
        <v>99</v>
      </c>
      <c r="E233" s="87" t="s">
        <v>43</v>
      </c>
      <c r="F233" s="87" t="s">
        <v>42</v>
      </c>
      <c r="G233" s="87" t="s">
        <v>86</v>
      </c>
      <c r="H233" s="88">
        <v>1.4224114140000002</v>
      </c>
      <c r="I233" s="88">
        <v>1.4938649110000002</v>
      </c>
      <c r="J233" s="88">
        <v>19.168005020000003</v>
      </c>
      <c r="K233" s="88">
        <v>8.6672187099999984</v>
      </c>
      <c r="L233" s="88">
        <v>7.2410141000000001</v>
      </c>
      <c r="M233" s="88">
        <v>40.691495700000004</v>
      </c>
      <c r="N233" s="88">
        <v>0.11291369790000001</v>
      </c>
      <c r="O233" s="88">
        <v>9.7973699300000003</v>
      </c>
      <c r="P233" s="88">
        <v>2.9324788900000001</v>
      </c>
      <c r="Q233" s="88">
        <v>0.36228688799999997</v>
      </c>
      <c r="R233" s="88">
        <v>5.4045350399999998</v>
      </c>
      <c r="S233" s="88">
        <v>0.11535473910000001</v>
      </c>
      <c r="T233" s="88">
        <v>6.9154141799999991</v>
      </c>
      <c r="U233" s="88">
        <v>6.4540720399999998</v>
      </c>
      <c r="V233" s="88">
        <v>6.0195314599999996</v>
      </c>
      <c r="W233" s="88">
        <v>3.0267731879999999</v>
      </c>
      <c r="X233" s="88">
        <v>296.64208100000002</v>
      </c>
      <c r="Y233" s="88">
        <v>23.051599600000003</v>
      </c>
      <c r="Z233" s="88">
        <v>5.273494480000001</v>
      </c>
      <c r="AA233" s="88">
        <v>1.337905358</v>
      </c>
      <c r="AB233" s="88">
        <v>8.4193607700000008</v>
      </c>
      <c r="AC233" s="88">
        <v>1.055116226</v>
      </c>
      <c r="AD233" s="88">
        <v>4.8849250900000003</v>
      </c>
      <c r="AE233" s="88">
        <v>2.4482777200000001</v>
      </c>
      <c r="AF233" s="88">
        <v>2.2893169100000001</v>
      </c>
      <c r="AG233" s="88">
        <v>0.77335697400000003</v>
      </c>
      <c r="AH233" s="88">
        <v>76.89163760000001</v>
      </c>
      <c r="AI233" s="88">
        <v>1.952115217</v>
      </c>
      <c r="AJ233" s="88">
        <v>12.89378058</v>
      </c>
      <c r="AK233" s="88">
        <v>0.48828132400000002</v>
      </c>
      <c r="AL233" s="88">
        <v>80.946315499999997</v>
      </c>
      <c r="AM233" s="88">
        <v>50.187412199999997</v>
      </c>
      <c r="AN233" s="88">
        <v>2.4629239599999999</v>
      </c>
      <c r="AO233" s="88">
        <v>26.852469699999997</v>
      </c>
      <c r="AP233" s="88">
        <v>0.17059106500000001</v>
      </c>
      <c r="AQ233" s="88">
        <v>5.5140258300000005</v>
      </c>
      <c r="AR233" s="88">
        <v>24.735876299999997</v>
      </c>
      <c r="AS233" s="88">
        <v>3.1894242799999999</v>
      </c>
      <c r="AT233" s="88">
        <v>20.550631240000001</v>
      </c>
    </row>
    <row r="234" spans="1:46" x14ac:dyDescent="0.3">
      <c r="A234" s="87" t="s">
        <v>97</v>
      </c>
      <c r="B234" s="87" t="s">
        <v>96</v>
      </c>
      <c r="C234" s="87" t="s">
        <v>140</v>
      </c>
      <c r="D234" s="87" t="s">
        <v>141</v>
      </c>
      <c r="E234" s="87" t="s">
        <v>75</v>
      </c>
      <c r="F234" s="87" t="s">
        <v>74</v>
      </c>
      <c r="G234" s="87" t="s">
        <v>86</v>
      </c>
      <c r="H234" s="88">
        <v>20.518689999999999</v>
      </c>
      <c r="I234" s="88">
        <v>11.91925</v>
      </c>
      <c r="J234" s="88">
        <v>19.81006</v>
      </c>
      <c r="K234" s="88">
        <v>0.27255040000000003</v>
      </c>
      <c r="L234" s="88">
        <v>3.4197570000000002</v>
      </c>
      <c r="M234" s="88">
        <v>14.462160000000001</v>
      </c>
      <c r="N234" s="88">
        <v>3.4349180000000001</v>
      </c>
      <c r="O234" s="88">
        <v>10.645009999999999</v>
      </c>
      <c r="P234" s="88">
        <v>5.5719719999999997</v>
      </c>
      <c r="Q234" s="88">
        <v>3.2215739999999999</v>
      </c>
      <c r="R234" s="88">
        <v>25.728760000000001</v>
      </c>
      <c r="S234" s="88">
        <v>5.0049299999999999</v>
      </c>
      <c r="T234" s="88">
        <v>117.40900000000001</v>
      </c>
      <c r="U234" s="88">
        <v>2.6905260000000002</v>
      </c>
      <c r="V234" s="88">
        <v>3.6196950000000001</v>
      </c>
      <c r="W234" s="88">
        <v>0.97043060000000003</v>
      </c>
      <c r="X234" s="88">
        <v>11.02135</v>
      </c>
      <c r="Y234" s="88">
        <v>0.66377609999999998</v>
      </c>
      <c r="Z234" s="88">
        <v>12.628450000000001</v>
      </c>
      <c r="AA234" s="88">
        <v>11.38571</v>
      </c>
      <c r="AB234" s="88">
        <v>9.2382080000000002</v>
      </c>
      <c r="AC234" s="88">
        <v>5.6734530000000003</v>
      </c>
      <c r="AD234" s="88">
        <v>0.75725799999999999</v>
      </c>
      <c r="AE234" s="88">
        <v>21.250910000000001</v>
      </c>
      <c r="AF234" s="88">
        <v>2.4151440000000002</v>
      </c>
      <c r="AG234" s="88">
        <v>1.727562</v>
      </c>
      <c r="AH234" s="88">
        <v>4.6014340000000002</v>
      </c>
      <c r="AI234" s="88">
        <v>0.94174429999999998</v>
      </c>
      <c r="AJ234" s="88">
        <v>6.6282589999999999</v>
      </c>
      <c r="AK234" s="88">
        <v>0.24458340000000001</v>
      </c>
      <c r="AL234" s="88">
        <v>5.9971040000000002</v>
      </c>
      <c r="AM234" s="88">
        <v>15.33206</v>
      </c>
      <c r="AN234" s="88">
        <v>10.41127</v>
      </c>
      <c r="AO234" s="88">
        <v>5.9893789999999996</v>
      </c>
      <c r="AP234" s="88">
        <v>3.2696109999999998</v>
      </c>
      <c r="AQ234" s="88">
        <v>17.989049999999999</v>
      </c>
      <c r="AR234" s="88">
        <v>15.007379999999999</v>
      </c>
      <c r="AS234" s="88">
        <v>11.957929999999999</v>
      </c>
      <c r="AT234" s="88">
        <v>59.990250000000003</v>
      </c>
    </row>
    <row r="235" spans="1:46" x14ac:dyDescent="0.3">
      <c r="A235" s="87" t="s">
        <v>97</v>
      </c>
      <c r="B235" s="87" t="s">
        <v>96</v>
      </c>
      <c r="C235" s="87" t="s">
        <v>142</v>
      </c>
      <c r="D235" s="87" t="s">
        <v>143</v>
      </c>
      <c r="E235" s="87" t="s">
        <v>75</v>
      </c>
      <c r="F235" s="87" t="s">
        <v>74</v>
      </c>
      <c r="G235" s="87" t="s">
        <v>86</v>
      </c>
      <c r="H235" s="88">
        <v>56.50271</v>
      </c>
      <c r="I235" s="88">
        <v>3.220647</v>
      </c>
      <c r="J235" s="88">
        <v>48.805100000000003</v>
      </c>
      <c r="K235" s="88">
        <v>0.51955739999999995</v>
      </c>
      <c r="L235" s="88">
        <v>3.046751</v>
      </c>
      <c r="M235" s="88">
        <v>22.038219999999999</v>
      </c>
      <c r="N235" s="88">
        <v>2.8705470000000002</v>
      </c>
      <c r="O235" s="88">
        <v>2.416614</v>
      </c>
      <c r="P235" s="88">
        <v>4.4368129999999999</v>
      </c>
      <c r="Q235" s="88">
        <v>3.2931279999999998</v>
      </c>
      <c r="R235" s="88">
        <v>133.5522</v>
      </c>
      <c r="S235" s="88">
        <v>3.690563</v>
      </c>
      <c r="T235" s="88">
        <v>219.559</v>
      </c>
      <c r="U235" s="88">
        <v>12.08225</v>
      </c>
      <c r="V235" s="88">
        <v>3.040889</v>
      </c>
      <c r="W235" s="88">
        <v>1.225023</v>
      </c>
      <c r="X235" s="88">
        <v>43.132759999999998</v>
      </c>
      <c r="Y235" s="88">
        <v>0.67904540000000002</v>
      </c>
      <c r="Z235" s="88">
        <v>13.69374</v>
      </c>
      <c r="AA235" s="88">
        <v>14.72282</v>
      </c>
      <c r="AB235" s="88">
        <v>44.952480000000001</v>
      </c>
      <c r="AC235" s="88">
        <v>8.3382129999999997</v>
      </c>
      <c r="AD235" s="88">
        <v>0.48048570000000002</v>
      </c>
      <c r="AE235" s="88">
        <v>13.836180000000001</v>
      </c>
      <c r="AF235" s="88">
        <v>9.4799570000000006</v>
      </c>
      <c r="AG235" s="88">
        <v>1.634188</v>
      </c>
      <c r="AH235" s="88">
        <v>5.7990589999999997</v>
      </c>
      <c r="AI235" s="88">
        <v>0.96535420000000005</v>
      </c>
      <c r="AJ235" s="88">
        <v>74.198830000000001</v>
      </c>
      <c r="AK235" s="88">
        <v>0.1927412</v>
      </c>
      <c r="AL235" s="88">
        <v>63.535969999999999</v>
      </c>
      <c r="AM235" s="88">
        <v>16.541160000000001</v>
      </c>
      <c r="AN235" s="88">
        <v>13.35943</v>
      </c>
      <c r="AO235" s="88">
        <v>31.434069999999998</v>
      </c>
      <c r="AP235" s="88">
        <v>2.0119539999999998</v>
      </c>
      <c r="AQ235" s="88">
        <v>16.337299999999999</v>
      </c>
      <c r="AR235" s="88">
        <v>197.62799999999999</v>
      </c>
      <c r="AS235" s="88">
        <v>5.7765469999999999</v>
      </c>
      <c r="AT235" s="88">
        <v>598.09680000000003</v>
      </c>
    </row>
    <row r="236" spans="1:46" x14ac:dyDescent="0.3">
      <c r="A236" s="87" t="s">
        <v>97</v>
      </c>
      <c r="B236" s="87" t="s">
        <v>96</v>
      </c>
      <c r="C236" s="87" t="s">
        <v>144</v>
      </c>
      <c r="D236" s="87" t="s">
        <v>145</v>
      </c>
      <c r="E236" s="87" t="s">
        <v>75</v>
      </c>
      <c r="F236" s="87" t="s">
        <v>74</v>
      </c>
      <c r="G236" s="87" t="s">
        <v>86</v>
      </c>
      <c r="H236" s="88">
        <v>25.454554212999994</v>
      </c>
      <c r="I236" s="88">
        <v>2.3652389250000003</v>
      </c>
      <c r="J236" s="88">
        <v>3.2539118869999997</v>
      </c>
      <c r="K236" s="88">
        <v>0.74573442700000003</v>
      </c>
      <c r="L236" s="88">
        <v>1.4363672579999998</v>
      </c>
      <c r="M236" s="88">
        <v>9.7603468400000004</v>
      </c>
      <c r="N236" s="88">
        <v>2.0972304739999998</v>
      </c>
      <c r="O236" s="88">
        <v>2.0739630070000001</v>
      </c>
      <c r="P236" s="88">
        <v>2.0972111962</v>
      </c>
      <c r="Q236" s="88">
        <v>1.8236136219999999</v>
      </c>
      <c r="R236" s="88">
        <v>24.480375266999999</v>
      </c>
      <c r="S236" s="88">
        <v>1.0628334449999999</v>
      </c>
      <c r="T236" s="88">
        <v>26.680598066799998</v>
      </c>
      <c r="U236" s="88">
        <v>0.9308540059999999</v>
      </c>
      <c r="V236" s="88">
        <v>0.99278126299999991</v>
      </c>
      <c r="W236" s="88">
        <v>0.66997947599999996</v>
      </c>
      <c r="X236" s="88">
        <v>6.5125618530000002</v>
      </c>
      <c r="Y236" s="88">
        <v>2.6579546980000002</v>
      </c>
      <c r="Z236" s="88">
        <v>3.3610341750000003</v>
      </c>
      <c r="AA236" s="88">
        <v>2.1509065440000001</v>
      </c>
      <c r="AB236" s="88">
        <v>40.343635939999999</v>
      </c>
      <c r="AC236" s="88">
        <v>2.7430588570000003</v>
      </c>
      <c r="AD236" s="88">
        <v>0.73120045</v>
      </c>
      <c r="AE236" s="88">
        <v>2.9809531799999998</v>
      </c>
      <c r="AF236" s="88">
        <v>0.303892726</v>
      </c>
      <c r="AG236" s="88">
        <v>0.82502995099999998</v>
      </c>
      <c r="AH236" s="88">
        <v>27.565348110000002</v>
      </c>
      <c r="AI236" s="88">
        <v>2.5523690940000003</v>
      </c>
      <c r="AJ236" s="88">
        <v>3.9244664199999999</v>
      </c>
      <c r="AK236" s="88">
        <v>1.7733965190000001</v>
      </c>
      <c r="AL236" s="88">
        <v>21.242808199999995</v>
      </c>
      <c r="AM236" s="88">
        <v>6.5695554899999999</v>
      </c>
      <c r="AN236" s="88">
        <v>4.2261646480000001</v>
      </c>
      <c r="AO236" s="88">
        <v>39.348274541000009</v>
      </c>
      <c r="AP236" s="88">
        <v>0.47585214600000003</v>
      </c>
      <c r="AQ236" s="88">
        <v>1.7900066100000001</v>
      </c>
      <c r="AR236" s="88">
        <v>3.9816444750000004</v>
      </c>
      <c r="AS236" s="88">
        <v>5.5246452340000003</v>
      </c>
      <c r="AT236" s="88">
        <v>29.711547949999996</v>
      </c>
    </row>
    <row r="237" spans="1:46" x14ac:dyDescent="0.3">
      <c r="A237" s="87" t="s">
        <v>97</v>
      </c>
      <c r="B237" s="87" t="s">
        <v>96</v>
      </c>
      <c r="C237" s="87" t="s">
        <v>262</v>
      </c>
      <c r="D237" s="87" t="s">
        <v>263</v>
      </c>
      <c r="E237" s="87" t="s">
        <v>75</v>
      </c>
      <c r="F237" s="87" t="s">
        <v>74</v>
      </c>
      <c r="G237" s="87" t="s">
        <v>86</v>
      </c>
      <c r="H237" s="88">
        <v>233.958257</v>
      </c>
      <c r="I237" s="88">
        <v>29.833172000000001</v>
      </c>
      <c r="J237" s="88">
        <v>199.14227299999999</v>
      </c>
      <c r="K237" s="88">
        <v>2.5914653999999997</v>
      </c>
      <c r="L237" s="88">
        <v>17.081500200000001</v>
      </c>
      <c r="M237" s="88">
        <v>102.072874</v>
      </c>
      <c r="N237" s="88">
        <v>15.745853100000001</v>
      </c>
      <c r="O237" s="88">
        <v>24.919274999999999</v>
      </c>
      <c r="P237" s="88">
        <v>24.828257999999998</v>
      </c>
      <c r="Q237" s="88">
        <v>18.002288100000001</v>
      </c>
      <c r="R237" s="88">
        <v>507.93348000000003</v>
      </c>
      <c r="S237" s="88">
        <v>21.017441599999998</v>
      </c>
      <c r="T237" s="88">
        <v>991.87302</v>
      </c>
      <c r="U237" s="88">
        <v>49.873027999999998</v>
      </c>
      <c r="V237" s="88">
        <v>16.750961700000001</v>
      </c>
      <c r="W237" s="88">
        <v>6.3297969999999992</v>
      </c>
      <c r="X237" s="88">
        <v>185.18391500000001</v>
      </c>
      <c r="Y237" s="88">
        <v>3.4822911999999997</v>
      </c>
      <c r="Z237" s="88">
        <v>73.873022000000006</v>
      </c>
      <c r="AA237" s="88">
        <v>70.572340999999994</v>
      </c>
      <c r="AB237" s="88">
        <v>188.59092999999999</v>
      </c>
      <c r="AC237" s="88">
        <v>39.710259000000001</v>
      </c>
      <c r="AD237" s="88">
        <v>2.9870947000000001</v>
      </c>
      <c r="AE237" s="88">
        <v>93.07422600000001</v>
      </c>
      <c r="AF237" s="88">
        <v>39.333531000000001</v>
      </c>
      <c r="AG237" s="88">
        <v>9.4244766000000002</v>
      </c>
      <c r="AH237" s="88">
        <v>29.889316999999998</v>
      </c>
      <c r="AI237" s="88">
        <v>5.0593351000000002</v>
      </c>
      <c r="AJ237" s="88">
        <v>313.07292999999999</v>
      </c>
      <c r="AK237" s="88">
        <v>1.14573101</v>
      </c>
      <c r="AL237" s="88">
        <v>276.53210000000001</v>
      </c>
      <c r="AM237" s="88">
        <v>86.577802000000005</v>
      </c>
      <c r="AN237" s="88">
        <v>67.984395000000006</v>
      </c>
      <c r="AO237" s="88">
        <v>127.075464</v>
      </c>
      <c r="AP237" s="88">
        <v>12.4020039</v>
      </c>
      <c r="AQ237" s="88">
        <v>82.74676199999999</v>
      </c>
      <c r="AR237" s="88">
        <v>957.71479999999997</v>
      </c>
      <c r="AS237" s="88">
        <v>39.348324000000005</v>
      </c>
      <c r="AT237" s="88">
        <v>2354.4330500000001</v>
      </c>
    </row>
    <row r="238" spans="1:46" x14ac:dyDescent="0.3">
      <c r="A238" s="87" t="s">
        <v>94</v>
      </c>
      <c r="B238" s="87" t="s">
        <v>96</v>
      </c>
      <c r="C238" s="87" t="s">
        <v>102</v>
      </c>
      <c r="D238" s="87" t="s">
        <v>103</v>
      </c>
      <c r="E238" s="87" t="s">
        <v>53</v>
      </c>
      <c r="F238" s="87" t="s">
        <v>52</v>
      </c>
      <c r="G238" s="87" t="s">
        <v>86</v>
      </c>
      <c r="H238" s="88">
        <v>5.5625000000000001E-2</v>
      </c>
      <c r="I238" s="88">
        <v>0.218775</v>
      </c>
      <c r="J238" s="88">
        <v>1.7892749999999999</v>
      </c>
      <c r="K238" s="88">
        <v>0.83082499999999992</v>
      </c>
      <c r="L238" s="88">
        <v>0.79017500000000007</v>
      </c>
      <c r="M238" s="88">
        <v>2.9996999999999998</v>
      </c>
      <c r="N238" s="88">
        <v>3.73E-2</v>
      </c>
      <c r="O238" s="88">
        <v>1.099275</v>
      </c>
      <c r="P238" s="88">
        <v>0.324075</v>
      </c>
      <c r="Q238" s="88">
        <v>2.53E-2</v>
      </c>
      <c r="R238" s="88">
        <v>0.73567499999999997</v>
      </c>
      <c r="S238" s="88">
        <v>5.8599999999999999E-2</v>
      </c>
      <c r="T238" s="88">
        <v>1.3387</v>
      </c>
      <c r="U238" s="88">
        <v>1.4543999999999999</v>
      </c>
      <c r="V238" s="88">
        <v>0.75882499999999997</v>
      </c>
      <c r="W238" s="88">
        <v>0.39095000000000002</v>
      </c>
      <c r="X238" s="88">
        <v>14.975375</v>
      </c>
      <c r="Y238" s="88">
        <v>1.5075250000000002</v>
      </c>
      <c r="Z238" s="88">
        <v>0.620425</v>
      </c>
      <c r="AA238" s="88">
        <v>0.22147499999999998</v>
      </c>
      <c r="AB238" s="88">
        <v>1.2380499999999999</v>
      </c>
      <c r="AC238" s="88">
        <v>4.1300000000000003E-2</v>
      </c>
      <c r="AD238" s="88">
        <v>0.8814249999999999</v>
      </c>
      <c r="AE238" s="88">
        <v>0.61874999999999991</v>
      </c>
      <c r="AF238" s="88">
        <v>0.258025</v>
      </c>
      <c r="AG238" s="88">
        <v>0.16714999999999999</v>
      </c>
      <c r="AH238" s="88">
        <v>7.0806249999999995</v>
      </c>
      <c r="AI238" s="88">
        <v>0.18779999999999999</v>
      </c>
      <c r="AJ238" s="88">
        <v>1.2667000000000002</v>
      </c>
      <c r="AK238" s="88">
        <v>6.1949999999999998E-2</v>
      </c>
      <c r="AL238" s="88">
        <v>4.0914250000000001</v>
      </c>
      <c r="AM238" s="88">
        <v>4.2330000000000005</v>
      </c>
      <c r="AN238" s="88">
        <v>0.65129999999999999</v>
      </c>
      <c r="AO238" s="88">
        <v>2.4793500000000002</v>
      </c>
      <c r="AP238" s="88">
        <v>4.1950000000000001E-2</v>
      </c>
      <c r="AQ238" s="88">
        <v>0.56442499999999995</v>
      </c>
      <c r="AR238" s="88">
        <v>2.0165000000000002</v>
      </c>
      <c r="AS238" s="88">
        <v>0.32294999999999996</v>
      </c>
      <c r="AT238" s="88">
        <v>3.7049499999999997</v>
      </c>
    </row>
    <row r="239" spans="1:46" x14ac:dyDescent="0.3">
      <c r="A239" s="87" t="s">
        <v>94</v>
      </c>
      <c r="B239" s="87" t="s">
        <v>96</v>
      </c>
      <c r="C239" s="87" t="s">
        <v>146</v>
      </c>
      <c r="D239" s="87" t="s">
        <v>147</v>
      </c>
      <c r="E239" s="87" t="s">
        <v>53</v>
      </c>
      <c r="F239" s="87" t="s">
        <v>52</v>
      </c>
      <c r="G239" s="87" t="s">
        <v>86</v>
      </c>
      <c r="H239" s="88">
        <v>0.34661864260357139</v>
      </c>
      <c r="I239" s="88">
        <v>0.1324935732680001</v>
      </c>
      <c r="J239" s="88">
        <v>5.2526772975046487</v>
      </c>
      <c r="K239" s="88">
        <v>0.68649929102861551</v>
      </c>
      <c r="L239" s="88">
        <v>0.5905995580415333</v>
      </c>
      <c r="M239" s="88">
        <v>4.8928065503324127</v>
      </c>
      <c r="N239" s="88">
        <v>3.7109407949999999E-2</v>
      </c>
      <c r="O239" s="88">
        <v>1.6526109056724592</v>
      </c>
      <c r="P239" s="88">
        <v>0.2686424794984415</v>
      </c>
      <c r="Q239" s="88">
        <v>1.5117694507500003E-2</v>
      </c>
      <c r="R239" s="88">
        <v>1.6775566958375006</v>
      </c>
      <c r="S239" s="88">
        <v>2.0938261437500001E-2</v>
      </c>
      <c r="T239" s="88">
        <v>0.85046120174386708</v>
      </c>
      <c r="U239" s="88">
        <v>1.1499114955398675</v>
      </c>
      <c r="V239" s="88">
        <v>5.7013975101250003E-2</v>
      </c>
      <c r="W239" s="88">
        <v>0.16153212493477889</v>
      </c>
      <c r="X239" s="88">
        <v>28.028790181108612</v>
      </c>
      <c r="Y239" s="88">
        <v>1.7131333300249991</v>
      </c>
      <c r="Z239" s="88">
        <v>1.0761798175500004</v>
      </c>
      <c r="AA239" s="88">
        <v>0.13410099430249997</v>
      </c>
      <c r="AB239" s="88">
        <v>0.951929941665831</v>
      </c>
      <c r="AC239" s="88">
        <v>8.4474045639802625E-2</v>
      </c>
      <c r="AD239" s="88">
        <v>0.37565447406375002</v>
      </c>
      <c r="AE239" s="88">
        <v>0.18774658785186796</v>
      </c>
      <c r="AF239" s="88">
        <v>0.30476240901000001</v>
      </c>
      <c r="AG239" s="88">
        <v>9.062398651339558E-2</v>
      </c>
      <c r="AH239" s="88">
        <v>7.5787008783996397</v>
      </c>
      <c r="AI239" s="88">
        <v>6.3542815769191463E-2</v>
      </c>
      <c r="AJ239" s="88">
        <v>1.303801805385596</v>
      </c>
      <c r="AK239" s="88">
        <v>3.7905949750000015E-2</v>
      </c>
      <c r="AL239" s="88">
        <v>9.2582142465848261</v>
      </c>
      <c r="AM239" s="88">
        <v>7.1512603309394045</v>
      </c>
      <c r="AN239" s="88">
        <v>0.28346434417383926</v>
      </c>
      <c r="AO239" s="88">
        <v>2.1616221389784647</v>
      </c>
      <c r="AP239" s="88">
        <v>1.4232824999999998E-2</v>
      </c>
      <c r="AQ239" s="88">
        <v>0.88788990610624996</v>
      </c>
      <c r="AR239" s="88">
        <v>2.7454613170509834</v>
      </c>
      <c r="AS239" s="88">
        <v>0.57832437319898311</v>
      </c>
      <c r="AT239" s="88">
        <v>1.9958827374274983</v>
      </c>
    </row>
    <row r="240" spans="1:46" x14ac:dyDescent="0.3">
      <c r="A240" s="87" t="s">
        <v>97</v>
      </c>
      <c r="B240" s="87" t="s">
        <v>96</v>
      </c>
      <c r="C240" s="87" t="s">
        <v>138</v>
      </c>
      <c r="D240" s="87" t="s">
        <v>139</v>
      </c>
      <c r="E240" s="87" t="s">
        <v>53</v>
      </c>
      <c r="F240" s="87" t="s">
        <v>52</v>
      </c>
      <c r="G240" s="87" t="s">
        <v>86</v>
      </c>
      <c r="H240" s="88">
        <v>0</v>
      </c>
      <c r="I240" s="88">
        <v>0</v>
      </c>
      <c r="J240" s="88">
        <v>59.280540000000002</v>
      </c>
      <c r="K240" s="88">
        <v>59.280540000000002</v>
      </c>
      <c r="L240" s="88">
        <v>0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  <c r="R240" s="88">
        <v>59.280540000000002</v>
      </c>
      <c r="S240" s="88">
        <v>0</v>
      </c>
      <c r="T240" s="88">
        <v>0</v>
      </c>
      <c r="U240" s="88">
        <v>0</v>
      </c>
      <c r="V240" s="88">
        <v>0</v>
      </c>
      <c r="W240" s="88">
        <v>0</v>
      </c>
      <c r="X240" s="88">
        <v>844.74770000000001</v>
      </c>
      <c r="Y240" s="88">
        <v>59.280540000000002</v>
      </c>
      <c r="Z240" s="88">
        <v>0</v>
      </c>
      <c r="AA240" s="88">
        <v>59.280540000000002</v>
      </c>
      <c r="AB240" s="88">
        <v>0</v>
      </c>
      <c r="AC240" s="88">
        <v>0</v>
      </c>
      <c r="AD240" s="88">
        <v>0</v>
      </c>
      <c r="AE240" s="88">
        <v>0</v>
      </c>
      <c r="AF240" s="88">
        <v>0</v>
      </c>
      <c r="AG240" s="88">
        <v>0</v>
      </c>
      <c r="AH240" s="88">
        <v>0</v>
      </c>
      <c r="AI240" s="88">
        <v>0</v>
      </c>
      <c r="AJ240" s="88">
        <v>0</v>
      </c>
      <c r="AK240" s="88">
        <v>0</v>
      </c>
      <c r="AL240" s="88">
        <v>0</v>
      </c>
      <c r="AM240" s="88">
        <v>59.280540000000002</v>
      </c>
      <c r="AN240" s="88">
        <v>0</v>
      </c>
      <c r="AO240" s="88">
        <v>0</v>
      </c>
      <c r="AP240" s="88">
        <v>0</v>
      </c>
      <c r="AQ240" s="88">
        <v>0</v>
      </c>
      <c r="AR240" s="88">
        <v>0</v>
      </c>
      <c r="AS240" s="88">
        <v>0</v>
      </c>
      <c r="AT240" s="88">
        <v>59.280540000000002</v>
      </c>
    </row>
    <row r="241" spans="1:46" x14ac:dyDescent="0.3">
      <c r="A241" s="87" t="s">
        <v>97</v>
      </c>
      <c r="B241" s="87" t="s">
        <v>96</v>
      </c>
      <c r="C241" s="87" t="s">
        <v>100</v>
      </c>
      <c r="D241" s="87" t="s">
        <v>101</v>
      </c>
      <c r="E241" s="87" t="s">
        <v>53</v>
      </c>
      <c r="F241" s="87" t="s">
        <v>52</v>
      </c>
      <c r="G241" s="87" t="s">
        <v>86</v>
      </c>
      <c r="H241" s="88">
        <v>0.21095700000000001</v>
      </c>
      <c r="I241" s="88">
        <v>0.38663249999999999</v>
      </c>
      <c r="J241" s="88">
        <v>2.7374909999999999</v>
      </c>
      <c r="K241" s="88">
        <v>1.144703</v>
      </c>
      <c r="L241" s="88">
        <v>1.3200369999999999</v>
      </c>
      <c r="M241" s="88">
        <v>7.2535069999999999</v>
      </c>
      <c r="N241" s="88">
        <v>7.8982789999999997E-2</v>
      </c>
      <c r="O241" s="88">
        <v>1.6452500000000001</v>
      </c>
      <c r="P241" s="88">
        <v>0.59926429999999997</v>
      </c>
      <c r="Q241" s="88">
        <v>0.12416199999999999</v>
      </c>
      <c r="R241" s="88">
        <v>1.09385</v>
      </c>
      <c r="S241" s="88">
        <v>3.9244809999999998E-2</v>
      </c>
      <c r="T241" s="88">
        <v>1.0583929999999999</v>
      </c>
      <c r="U241" s="88">
        <v>1.1824749999999999</v>
      </c>
      <c r="V241" s="88">
        <v>1.546597</v>
      </c>
      <c r="W241" s="88">
        <v>0.61735300000000004</v>
      </c>
      <c r="X241" s="88">
        <v>28.733529999999998</v>
      </c>
      <c r="Y241" s="88">
        <v>4.2859509999999998</v>
      </c>
      <c r="Z241" s="88">
        <v>0.77205570000000001</v>
      </c>
      <c r="AA241" s="88">
        <v>0.3759382</v>
      </c>
      <c r="AB241" s="88">
        <v>1.1586719999999999</v>
      </c>
      <c r="AC241" s="88">
        <v>0.1839192</v>
      </c>
      <c r="AD241" s="88">
        <v>0.99518390000000001</v>
      </c>
      <c r="AE241" s="88">
        <v>0.70393660000000002</v>
      </c>
      <c r="AF241" s="88">
        <v>0.3730484</v>
      </c>
      <c r="AG241" s="88">
        <v>0.22503719999999999</v>
      </c>
      <c r="AH241" s="88">
        <v>12.93735</v>
      </c>
      <c r="AI241" s="88">
        <v>0.3890438</v>
      </c>
      <c r="AJ241" s="88">
        <v>2.0899480000000001</v>
      </c>
      <c r="AK241" s="88">
        <v>0.19977439999999999</v>
      </c>
      <c r="AL241" s="88">
        <v>11.38311</v>
      </c>
      <c r="AM241" s="88">
        <v>7.7585959999999998</v>
      </c>
      <c r="AN241" s="88">
        <v>0.69910810000000001</v>
      </c>
      <c r="AO241" s="88">
        <v>4.3985750000000001</v>
      </c>
      <c r="AP241" s="88">
        <v>7.929957E-2</v>
      </c>
      <c r="AQ241" s="88">
        <v>0.93583490000000003</v>
      </c>
      <c r="AR241" s="88">
        <v>3.3575460000000001</v>
      </c>
      <c r="AS241" s="88">
        <v>0.54290240000000001</v>
      </c>
      <c r="AT241" s="88">
        <v>3.3101989999999999</v>
      </c>
    </row>
    <row r="242" spans="1:46" x14ac:dyDescent="0.3">
      <c r="A242" s="87" t="s">
        <v>97</v>
      </c>
      <c r="B242" s="87" t="s">
        <v>96</v>
      </c>
      <c r="C242" s="87" t="s">
        <v>102</v>
      </c>
      <c r="D242" s="87" t="s">
        <v>103</v>
      </c>
      <c r="E242" s="87" t="s">
        <v>53</v>
      </c>
      <c r="F242" s="87" t="s">
        <v>52</v>
      </c>
      <c r="G242" s="87" t="s">
        <v>86</v>
      </c>
      <c r="H242" s="88">
        <v>1.2175467257E-3</v>
      </c>
      <c r="I242" s="88">
        <v>3.0201874431999998E-3</v>
      </c>
      <c r="J242" s="88">
        <v>1.8168158241000001E-2</v>
      </c>
      <c r="K242" s="88">
        <v>7.6835669559999998E-3</v>
      </c>
      <c r="L242" s="88">
        <v>1.1037690595999999E-2</v>
      </c>
      <c r="M242" s="88">
        <v>4.2858800536999996E-2</v>
      </c>
      <c r="N242" s="88">
        <v>4.9164312313000006E-4</v>
      </c>
      <c r="O242" s="88">
        <v>1.3636976940999999E-2</v>
      </c>
      <c r="P242" s="88">
        <v>3.3264877602000001E-3</v>
      </c>
      <c r="Q242" s="88">
        <v>9.3765031369999995E-4</v>
      </c>
      <c r="R242" s="88">
        <v>5.282150258E-3</v>
      </c>
      <c r="S242" s="88">
        <v>9.5718374349999994E-5</v>
      </c>
      <c r="T242" s="88">
        <v>8.4743823529999998E-3</v>
      </c>
      <c r="U242" s="88">
        <v>9.9454681409999988E-3</v>
      </c>
      <c r="V242" s="88">
        <v>8.6264590230000007E-3</v>
      </c>
      <c r="W242" s="88">
        <v>4.0221825048999994E-3</v>
      </c>
      <c r="X242" s="88">
        <v>0.14771485300999998</v>
      </c>
      <c r="Y242" s="88">
        <v>2.4164494406999998E-2</v>
      </c>
      <c r="Z242" s="88">
        <v>3.5292469448000002E-3</v>
      </c>
      <c r="AA242" s="88">
        <v>2.0356230956E-3</v>
      </c>
      <c r="AB242" s="88">
        <v>1.0520774423000001E-2</v>
      </c>
      <c r="AC242" s="88">
        <v>1.2056777818999999E-3</v>
      </c>
      <c r="AD242" s="88">
        <v>7.6645786393000001E-3</v>
      </c>
      <c r="AE242" s="88">
        <v>4.9078504309999996E-3</v>
      </c>
      <c r="AF242" s="88">
        <v>3.2847354089999997E-3</v>
      </c>
      <c r="AG242" s="88">
        <v>1.6896341094000001E-3</v>
      </c>
      <c r="AH242" s="88">
        <v>7.7135927229999998E-2</v>
      </c>
      <c r="AI242" s="88">
        <v>1.4151139632E-3</v>
      </c>
      <c r="AJ242" s="88">
        <v>1.3793154762E-2</v>
      </c>
      <c r="AK242" s="88">
        <v>9.7029764399999999E-4</v>
      </c>
      <c r="AL242" s="88">
        <v>6.3822589839999999E-2</v>
      </c>
      <c r="AM242" s="88">
        <v>5.4291173144999996E-2</v>
      </c>
      <c r="AN242" s="88">
        <v>5.2235916047999997E-3</v>
      </c>
      <c r="AO242" s="88">
        <v>2.5834037978000001E-2</v>
      </c>
      <c r="AP242" s="88">
        <v>3.2545637122000001E-4</v>
      </c>
      <c r="AQ242" s="88">
        <v>6.3774721904999998E-3</v>
      </c>
      <c r="AR242" s="88">
        <v>1.9361013519999998E-2</v>
      </c>
      <c r="AS242" s="88">
        <v>3.1073671935000001E-3</v>
      </c>
      <c r="AT242" s="88">
        <v>2.6081705255999999E-2</v>
      </c>
    </row>
    <row r="243" spans="1:46" x14ac:dyDescent="0.3">
      <c r="A243" s="87" t="s">
        <v>94</v>
      </c>
      <c r="B243" s="87" t="s">
        <v>96</v>
      </c>
      <c r="C243" s="87" t="s">
        <v>55</v>
      </c>
      <c r="D243" s="87" t="s">
        <v>54</v>
      </c>
      <c r="E243" s="87" t="s">
        <v>55</v>
      </c>
      <c r="F243" s="87" t="s">
        <v>54</v>
      </c>
      <c r="G243" s="87" t="s">
        <v>86</v>
      </c>
      <c r="H243" s="88">
        <v>2091.7598415000002</v>
      </c>
      <c r="I243" s="88">
        <v>1193.8033025000002</v>
      </c>
      <c r="J243" s="88">
        <v>2835.4252078999998</v>
      </c>
      <c r="K243" s="88">
        <v>9138.548702</v>
      </c>
      <c r="L243" s="88">
        <v>5681.2550679999986</v>
      </c>
      <c r="M243" s="88">
        <v>3583.98731</v>
      </c>
      <c r="N243" s="88">
        <v>2379.7621936</v>
      </c>
      <c r="O243" s="88">
        <v>5642.0651369999996</v>
      </c>
      <c r="P243" s="88">
        <v>2157.3513807199997</v>
      </c>
      <c r="Q243" s="88">
        <v>11522.790754</v>
      </c>
      <c r="R243" s="88">
        <v>2008.5158788999995</v>
      </c>
      <c r="S243" s="89">
        <v>1306.3299605000002</v>
      </c>
      <c r="T243" s="88">
        <v>4365.1298622000004</v>
      </c>
      <c r="U243" s="88">
        <v>8948.1588809999994</v>
      </c>
      <c r="V243" s="88">
        <v>560.47554580000008</v>
      </c>
      <c r="W243" s="88">
        <v>5859.0613679999997</v>
      </c>
      <c r="X243" s="88">
        <v>7844.5569240000004</v>
      </c>
      <c r="Y243" s="88">
        <v>1733.5329149999998</v>
      </c>
      <c r="Z243" s="88">
        <v>6270.846080100001</v>
      </c>
      <c r="AA243" s="88">
        <v>7793.4551590000001</v>
      </c>
      <c r="AB243" s="88">
        <v>10920.624249</v>
      </c>
      <c r="AC243" s="88">
        <v>2979.2226432000002</v>
      </c>
      <c r="AD243" s="88">
        <v>4729.4574819999989</v>
      </c>
      <c r="AE243" s="88">
        <v>16742.819119</v>
      </c>
      <c r="AF243" s="88">
        <v>4143.9922880000004</v>
      </c>
      <c r="AG243" s="88">
        <v>8220.3216152000005</v>
      </c>
      <c r="AH243" s="88">
        <v>6428.7991570000013</v>
      </c>
      <c r="AI243" s="88">
        <v>437.86660640000002</v>
      </c>
      <c r="AJ243" s="88">
        <v>5301.2892730000012</v>
      </c>
      <c r="AK243" s="89">
        <v>7278.5657900000006</v>
      </c>
      <c r="AL243" s="88">
        <v>7177.4000729999998</v>
      </c>
      <c r="AM243" s="88">
        <v>5769.0926269000001</v>
      </c>
      <c r="AN243" s="88">
        <v>13000.247880000003</v>
      </c>
      <c r="AO243" s="88">
        <v>3790.247762</v>
      </c>
      <c r="AP243" s="89">
        <v>1371.4215387000002</v>
      </c>
      <c r="AQ243" s="88">
        <v>2667.6153492000003</v>
      </c>
      <c r="AR243" s="88">
        <v>5281.8098489999993</v>
      </c>
      <c r="AS243" s="88">
        <v>2312.8840506000001</v>
      </c>
      <c r="AT243" s="88">
        <v>12692.778903999999</v>
      </c>
    </row>
    <row r="244" spans="1:46" x14ac:dyDescent="0.3">
      <c r="A244" s="87" t="s">
        <v>94</v>
      </c>
      <c r="B244" s="87" t="s">
        <v>104</v>
      </c>
      <c r="C244" s="87" t="s">
        <v>105</v>
      </c>
      <c r="D244" s="87" t="s">
        <v>106</v>
      </c>
      <c r="E244" s="87" t="s">
        <v>57</v>
      </c>
      <c r="F244" s="87" t="s">
        <v>56</v>
      </c>
      <c r="G244" s="87" t="s">
        <v>86</v>
      </c>
      <c r="H244" s="88">
        <v>49.82188664474063</v>
      </c>
      <c r="I244" s="89">
        <v>5.0855969803764669</v>
      </c>
      <c r="J244" s="88">
        <v>33.834514370071211</v>
      </c>
      <c r="K244" s="88">
        <v>4.5591816577993383</v>
      </c>
      <c r="L244" s="89">
        <v>0.95228487162904085</v>
      </c>
      <c r="M244" s="88">
        <v>2.8174231539893517</v>
      </c>
      <c r="N244" s="88">
        <v>15.515582112073304</v>
      </c>
      <c r="O244" s="88">
        <v>1.0482020586329761</v>
      </c>
      <c r="P244" s="88">
        <v>26.682521305875003</v>
      </c>
      <c r="Q244" s="88">
        <v>1.4585058654175813</v>
      </c>
      <c r="R244" s="88">
        <v>36.388810035376771</v>
      </c>
      <c r="S244" s="89">
        <v>12.851617145362987</v>
      </c>
      <c r="T244" s="88">
        <v>75.1950825516045</v>
      </c>
      <c r="U244" s="88">
        <v>1.6558519996565144</v>
      </c>
      <c r="V244" s="89">
        <v>0.80999620579938691</v>
      </c>
      <c r="W244" s="89">
        <v>0.4208939087990532</v>
      </c>
      <c r="X244" s="88">
        <v>1.2432262670614089</v>
      </c>
      <c r="Y244" s="88">
        <v>0.50156698385590837</v>
      </c>
      <c r="Z244" s="88">
        <v>8.2874379133898781</v>
      </c>
      <c r="AA244" s="88">
        <v>12.02332173666292</v>
      </c>
      <c r="AB244" s="88">
        <v>4.810401302028704</v>
      </c>
      <c r="AC244" s="88">
        <v>63.574394346097876</v>
      </c>
      <c r="AD244" s="88">
        <v>0.61852676100986104</v>
      </c>
      <c r="AE244" s="88">
        <v>8.8889300146918178</v>
      </c>
      <c r="AF244" s="89">
        <v>0.96169487403645049</v>
      </c>
      <c r="AG244" s="88">
        <v>1.9110784887176362</v>
      </c>
      <c r="AH244" s="88">
        <v>1.7184933337090285</v>
      </c>
      <c r="AI244" s="89">
        <v>0.56666890414061388</v>
      </c>
      <c r="AJ244" s="88">
        <v>7.6418584813535073</v>
      </c>
      <c r="AK244" s="88">
        <v>0.14498524945536487</v>
      </c>
      <c r="AL244" s="88">
        <v>3.0692142811630077</v>
      </c>
      <c r="AM244" s="88">
        <v>39.189698793522581</v>
      </c>
      <c r="AN244" s="88">
        <v>9.0162448107166249</v>
      </c>
      <c r="AO244" s="88">
        <v>2.1871934928765984</v>
      </c>
      <c r="AP244" s="89">
        <v>0.39486170206532617</v>
      </c>
      <c r="AQ244" s="88">
        <v>39.761251023889983</v>
      </c>
      <c r="AR244" s="88">
        <v>8.6171514998198635</v>
      </c>
      <c r="AS244" s="88">
        <v>94.853200398237433</v>
      </c>
      <c r="AT244" s="88">
        <v>32.355849454389656</v>
      </c>
    </row>
    <row r="245" spans="1:46" x14ac:dyDescent="0.3">
      <c r="A245" s="87" t="s">
        <v>94</v>
      </c>
      <c r="B245" s="87" t="s">
        <v>104</v>
      </c>
      <c r="C245" s="87" t="s">
        <v>107</v>
      </c>
      <c r="D245" s="87" t="s">
        <v>108</v>
      </c>
      <c r="E245" s="87" t="s">
        <v>57</v>
      </c>
      <c r="F245" s="87" t="s">
        <v>56</v>
      </c>
      <c r="G245" s="87" t="s">
        <v>86</v>
      </c>
      <c r="H245" s="84"/>
      <c r="I245" s="85"/>
      <c r="J245" s="88">
        <v>2.7867353435846558E-4</v>
      </c>
      <c r="K245" s="84"/>
      <c r="L245" s="88">
        <v>7.793389551366843E-2</v>
      </c>
      <c r="M245" s="85"/>
      <c r="N245" s="85"/>
      <c r="O245" s="88">
        <v>7.6080265079365083E-4</v>
      </c>
      <c r="P245" s="89">
        <v>2.5995165003306875E-3</v>
      </c>
      <c r="Q245" s="84"/>
      <c r="R245" s="88">
        <v>5.6953052634479716E-2</v>
      </c>
      <c r="S245" s="85"/>
      <c r="T245" s="89">
        <v>1.9426402227733688E-2</v>
      </c>
      <c r="U245" s="88">
        <v>3.8167403747795415E-4</v>
      </c>
      <c r="V245" s="85"/>
      <c r="W245" s="85"/>
      <c r="X245" s="88">
        <v>4.5217641369047623</v>
      </c>
      <c r="Y245" s="88">
        <v>2.9379065950176364E-2</v>
      </c>
      <c r="Z245" s="89">
        <v>5.6715382914462073E-4</v>
      </c>
      <c r="AA245" s="88">
        <v>4.1570318750000002E-4</v>
      </c>
      <c r="AB245" s="84"/>
      <c r="AC245" s="84"/>
      <c r="AD245" s="88">
        <v>3.7364612940917101E-3</v>
      </c>
      <c r="AE245" s="84"/>
      <c r="AF245" s="85"/>
      <c r="AG245" s="84"/>
      <c r="AH245" s="88">
        <v>1.6848585892857144E-3</v>
      </c>
      <c r="AI245" s="88">
        <v>3.1641515674603175E-3</v>
      </c>
      <c r="AJ245" s="88">
        <v>1.2529899270282187E-3</v>
      </c>
      <c r="AK245" s="85"/>
      <c r="AL245" s="88">
        <v>6.0747466931216937E-2</v>
      </c>
      <c r="AM245" s="89">
        <v>0.81580348059964725</v>
      </c>
      <c r="AN245" s="84"/>
      <c r="AO245" s="88">
        <v>1.8268032720458554E-3</v>
      </c>
      <c r="AP245" s="85"/>
      <c r="AQ245" s="88">
        <v>7.8994235163139324E-4</v>
      </c>
      <c r="AR245" s="88">
        <v>1.2248646996252204E-2</v>
      </c>
      <c r="AS245" s="88">
        <v>3.2583384468694888E-3</v>
      </c>
      <c r="AT245" s="89">
        <v>1.195826348765432E-2</v>
      </c>
    </row>
    <row r="246" spans="1:46" x14ac:dyDescent="0.3">
      <c r="A246" s="87" t="s">
        <v>94</v>
      </c>
      <c r="B246" s="87" t="s">
        <v>104</v>
      </c>
      <c r="C246" s="87" t="s">
        <v>113</v>
      </c>
      <c r="D246" s="87" t="s">
        <v>114</v>
      </c>
      <c r="E246" s="87" t="s">
        <v>57</v>
      </c>
      <c r="F246" s="87" t="s">
        <v>56</v>
      </c>
      <c r="G246" s="87" t="s">
        <v>86</v>
      </c>
      <c r="H246" s="88">
        <v>6.5194273059486338</v>
      </c>
      <c r="I246" s="89">
        <v>2.6531498778898808</v>
      </c>
      <c r="J246" s="88">
        <v>19.378428932434971</v>
      </c>
      <c r="K246" s="88">
        <v>21.330550888875667</v>
      </c>
      <c r="L246" s="89">
        <v>11.145708440363316</v>
      </c>
      <c r="M246" s="88">
        <v>83.904072406836406</v>
      </c>
      <c r="N246" s="88">
        <v>2.860867461453152</v>
      </c>
      <c r="O246" s="88">
        <v>16.042982409242722</v>
      </c>
      <c r="P246" s="88">
        <v>6.955078951027339</v>
      </c>
      <c r="Q246" s="88">
        <v>0.56414859506345916</v>
      </c>
      <c r="R246" s="88">
        <v>18.6160216247101</v>
      </c>
      <c r="S246" s="89">
        <v>1.3191062196869485</v>
      </c>
      <c r="T246" s="88">
        <v>19.104760419979062</v>
      </c>
      <c r="U246" s="88">
        <v>10.83747724614396</v>
      </c>
      <c r="V246" s="89">
        <v>8.7231984054565697</v>
      </c>
      <c r="W246" s="89">
        <v>4.2669655547136234</v>
      </c>
      <c r="X246" s="88">
        <v>792.06484137722668</v>
      </c>
      <c r="Y246" s="88">
        <v>33.674427462977292</v>
      </c>
      <c r="Z246" s="88">
        <v>5.9363423691752635</v>
      </c>
      <c r="AA246" s="88">
        <v>4.3206194277638899</v>
      </c>
      <c r="AB246" s="88">
        <v>15.216212951953263</v>
      </c>
      <c r="AC246" s="88">
        <v>8.0720681736010764</v>
      </c>
      <c r="AD246" s="88">
        <v>6.1112068570928137</v>
      </c>
      <c r="AE246" s="88">
        <v>7.5766103949812598</v>
      </c>
      <c r="AF246" s="89">
        <v>2.5001220596193781</v>
      </c>
      <c r="AG246" s="88">
        <v>0.93515022942584869</v>
      </c>
      <c r="AH246" s="88">
        <v>139.13767173815035</v>
      </c>
      <c r="AI246" s="89">
        <v>3.2022345212804231</v>
      </c>
      <c r="AJ246" s="88">
        <v>25.782434708829367</v>
      </c>
      <c r="AK246" s="88">
        <v>0.54982703481500228</v>
      </c>
      <c r="AL246" s="88">
        <v>137.82590252612434</v>
      </c>
      <c r="AM246" s="88">
        <v>143.71595463764328</v>
      </c>
      <c r="AN246" s="88">
        <v>5.0995893925692233</v>
      </c>
      <c r="AO246" s="88">
        <v>36.384682820068335</v>
      </c>
      <c r="AP246" s="84"/>
      <c r="AQ246" s="88">
        <v>13.883166795472883</v>
      </c>
      <c r="AR246" s="88">
        <v>59.774563794883164</v>
      </c>
      <c r="AS246" s="88">
        <v>12.365816424984011</v>
      </c>
      <c r="AT246" s="88">
        <v>53.121375098439152</v>
      </c>
    </row>
    <row r="247" spans="1:46" x14ac:dyDescent="0.3">
      <c r="A247" s="87" t="s">
        <v>94</v>
      </c>
      <c r="B247" s="87" t="s">
        <v>104</v>
      </c>
      <c r="C247" s="87" t="s">
        <v>115</v>
      </c>
      <c r="D247" s="87" t="s">
        <v>116</v>
      </c>
      <c r="E247" s="87" t="s">
        <v>57</v>
      </c>
      <c r="F247" s="87" t="s">
        <v>56</v>
      </c>
      <c r="G247" s="87" t="s">
        <v>86</v>
      </c>
      <c r="H247" s="89">
        <v>0.68532226933926355</v>
      </c>
      <c r="I247" s="88">
        <v>0.84962642500439822</v>
      </c>
      <c r="J247" s="88">
        <v>20.784887168479941</v>
      </c>
      <c r="K247" s="89">
        <v>8.2492208566178356</v>
      </c>
      <c r="L247" s="88">
        <v>5.790839417432541</v>
      </c>
      <c r="M247" s="88">
        <v>60.277426786038362</v>
      </c>
      <c r="N247" s="88">
        <v>0.15604132261826498</v>
      </c>
      <c r="O247" s="88">
        <v>7.5444770562505497</v>
      </c>
      <c r="P247" s="89">
        <v>3.5649029208535055</v>
      </c>
      <c r="Q247" s="89">
        <v>0.63984518036717375</v>
      </c>
      <c r="R247" s="88">
        <v>12.660939518333331</v>
      </c>
      <c r="S247" s="88">
        <v>0.28607202090806882</v>
      </c>
      <c r="T247" s="89">
        <v>5.1126990661184966</v>
      </c>
      <c r="U247" s="88">
        <v>4.7009544684380513</v>
      </c>
      <c r="V247" s="88">
        <v>8.7670554190936922</v>
      </c>
      <c r="W247" s="88">
        <v>9.5260609922054691</v>
      </c>
      <c r="X247" s="88">
        <v>223.51801485755067</v>
      </c>
      <c r="Y247" s="88">
        <v>31.847287613562614</v>
      </c>
      <c r="Z247" s="89">
        <v>6.4110589773709226</v>
      </c>
      <c r="AA247" s="88">
        <v>1.8592306514842374</v>
      </c>
      <c r="AB247" s="89">
        <v>5.5318202747076723</v>
      </c>
      <c r="AC247" s="89">
        <v>0.35338831205879634</v>
      </c>
      <c r="AD247" s="88">
        <v>4.8615884771317237</v>
      </c>
      <c r="AE247" s="89">
        <v>2.4784498156028438</v>
      </c>
      <c r="AF247" s="88">
        <v>1.0992161410983248</v>
      </c>
      <c r="AG247" s="89">
        <v>0.92979296396560862</v>
      </c>
      <c r="AH247" s="88">
        <v>139.18805166456133</v>
      </c>
      <c r="AI247" s="88">
        <v>3.3218420580179671</v>
      </c>
      <c r="AJ247" s="88">
        <v>13.884145071377866</v>
      </c>
      <c r="AK247" s="88">
        <v>1.0188856826854058</v>
      </c>
      <c r="AL247" s="88">
        <v>66.402421538324518</v>
      </c>
      <c r="AM247" s="89">
        <v>34.095388396513449</v>
      </c>
      <c r="AN247" s="89">
        <v>2.4994117251526675</v>
      </c>
      <c r="AO247" s="88">
        <v>34.458762269205252</v>
      </c>
      <c r="AP247" s="88">
        <v>0.18244904473593473</v>
      </c>
      <c r="AQ247" s="88">
        <v>6.3887019439763</v>
      </c>
      <c r="AR247" s="88">
        <v>23.132799145749551</v>
      </c>
      <c r="AS247" s="88">
        <v>7.384125804340167</v>
      </c>
      <c r="AT247" s="89">
        <v>13.941704840098105</v>
      </c>
    </row>
    <row r="248" spans="1:46" x14ac:dyDescent="0.3">
      <c r="A248" s="87" t="s">
        <v>94</v>
      </c>
      <c r="B248" s="87" t="s">
        <v>104</v>
      </c>
      <c r="C248" s="87" t="s">
        <v>117</v>
      </c>
      <c r="D248" s="87" t="s">
        <v>118</v>
      </c>
      <c r="E248" s="87" t="s">
        <v>57</v>
      </c>
      <c r="F248" s="87" t="s">
        <v>56</v>
      </c>
      <c r="G248" s="87" t="s">
        <v>86</v>
      </c>
      <c r="H248" s="88">
        <v>0.62843914795127864</v>
      </c>
      <c r="I248" s="88">
        <v>0.3867037417224426</v>
      </c>
      <c r="J248" s="88">
        <v>4.1402050448379626</v>
      </c>
      <c r="K248" s="88">
        <v>2.3241177862500004</v>
      </c>
      <c r="L248" s="88">
        <v>1.6130354941690919</v>
      </c>
      <c r="M248" s="88">
        <v>13.978186374852291</v>
      </c>
      <c r="N248" s="88">
        <v>0.13115459591986331</v>
      </c>
      <c r="O248" s="88">
        <v>7.1579063852887987</v>
      </c>
      <c r="P248" s="88">
        <v>0.31200944346042764</v>
      </c>
      <c r="Q248" s="88">
        <v>0.18425393164858903</v>
      </c>
      <c r="R248" s="88">
        <v>1.5507337259596565</v>
      </c>
      <c r="S248" s="89">
        <v>1.5009584742645502E-2</v>
      </c>
      <c r="T248" s="88">
        <v>2.9350945551973107</v>
      </c>
      <c r="U248" s="88">
        <v>3.2656820339417991</v>
      </c>
      <c r="V248" s="88">
        <v>0.84764934472299391</v>
      </c>
      <c r="W248" s="88">
        <v>0.95912448169885378</v>
      </c>
      <c r="X248" s="88">
        <v>105.03759644126984</v>
      </c>
      <c r="Y248" s="88">
        <v>3.1761466944929455</v>
      </c>
      <c r="Z248" s="88">
        <v>0.60327594506338189</v>
      </c>
      <c r="AA248" s="88">
        <v>0.80103141179155646</v>
      </c>
      <c r="AB248" s="88">
        <v>2.9650624364627429</v>
      </c>
      <c r="AC248" s="88">
        <v>9.1720768008796305E-2</v>
      </c>
      <c r="AD248" s="88">
        <v>1.6723692524889771</v>
      </c>
      <c r="AE248" s="88">
        <v>0.56914661186055993</v>
      </c>
      <c r="AF248" s="88">
        <v>0.62970225992515438</v>
      </c>
      <c r="AG248" s="88">
        <v>0.39998571624393747</v>
      </c>
      <c r="AH248" s="88">
        <v>20.27098701403219</v>
      </c>
      <c r="AI248" s="88">
        <v>0.22025377984755287</v>
      </c>
      <c r="AJ248" s="88">
        <v>5.343026228594578</v>
      </c>
      <c r="AK248" s="89">
        <v>0.28086825816258815</v>
      </c>
      <c r="AL248" s="88">
        <v>50.610020902094355</v>
      </c>
      <c r="AM248" s="88">
        <v>18.375658762588181</v>
      </c>
      <c r="AN248" s="88">
        <v>1.8513493085097001</v>
      </c>
      <c r="AO248" s="88">
        <v>3.941328771342592</v>
      </c>
      <c r="AP248" s="89">
        <v>8.0946837129100516E-2</v>
      </c>
      <c r="AQ248" s="88">
        <v>2.1763755859711202</v>
      </c>
      <c r="AR248" s="88">
        <v>7.8414748562643286</v>
      </c>
      <c r="AS248" s="88">
        <v>0.83160830111254391</v>
      </c>
      <c r="AT248" s="88">
        <v>8.7417938167890217</v>
      </c>
    </row>
    <row r="249" spans="1:46" x14ac:dyDescent="0.3">
      <c r="A249" s="87" t="s">
        <v>94</v>
      </c>
      <c r="B249" s="87" t="s">
        <v>104</v>
      </c>
      <c r="C249" s="87" t="s">
        <v>119</v>
      </c>
      <c r="D249" s="87" t="s">
        <v>120</v>
      </c>
      <c r="E249" s="87" t="s">
        <v>57</v>
      </c>
      <c r="F249" s="87" t="s">
        <v>56</v>
      </c>
      <c r="G249" s="87" t="s">
        <v>86</v>
      </c>
      <c r="H249" s="88">
        <v>10.808857541812914</v>
      </c>
      <c r="I249" s="89">
        <v>14.534550141555419</v>
      </c>
      <c r="J249" s="88">
        <v>173.37119137493607</v>
      </c>
      <c r="K249" s="88">
        <v>55.397940195221437</v>
      </c>
      <c r="L249" s="89">
        <v>70.234604517320975</v>
      </c>
      <c r="M249" s="88">
        <v>406.13529295907108</v>
      </c>
      <c r="N249" s="88">
        <v>6.0104541609443141</v>
      </c>
      <c r="O249" s="88">
        <v>60.926300633908603</v>
      </c>
      <c r="P249" s="88">
        <v>19.369287080037783</v>
      </c>
      <c r="Q249" s="88">
        <v>4.1042352242173719</v>
      </c>
      <c r="R249" s="88">
        <v>39.928172473353051</v>
      </c>
      <c r="S249" s="89">
        <v>1.3673122248787479</v>
      </c>
      <c r="T249" s="88">
        <v>48.492024127774059</v>
      </c>
      <c r="U249" s="88">
        <v>54.62140463431205</v>
      </c>
      <c r="V249" s="89">
        <v>94.709366177514084</v>
      </c>
      <c r="W249" s="89">
        <v>34.939329473217477</v>
      </c>
      <c r="X249" s="88">
        <v>3219.0421096654245</v>
      </c>
      <c r="Y249" s="88">
        <v>328.5998546289174</v>
      </c>
      <c r="Z249" s="88">
        <v>39.035191747280521</v>
      </c>
      <c r="AA249" s="88">
        <v>13.869328499347086</v>
      </c>
      <c r="AB249" s="88">
        <v>52.712255335388974</v>
      </c>
      <c r="AC249" s="88">
        <v>9.7200419713603186</v>
      </c>
      <c r="AD249" s="88">
        <v>48.031717587032517</v>
      </c>
      <c r="AE249" s="88">
        <v>26.49950792372054</v>
      </c>
      <c r="AF249" s="89">
        <v>18.322481583913447</v>
      </c>
      <c r="AG249" s="88">
        <v>11.259912516660139</v>
      </c>
      <c r="AH249" s="88">
        <v>1126.3985304795447</v>
      </c>
      <c r="AI249" s="89">
        <v>48.599578139582881</v>
      </c>
      <c r="AJ249" s="88">
        <v>100.63013033237897</v>
      </c>
      <c r="AK249" s="88">
        <v>8.7972364193519397</v>
      </c>
      <c r="AL249" s="88">
        <v>1062.590661184124</v>
      </c>
      <c r="AM249" s="88">
        <v>435.94819752687602</v>
      </c>
      <c r="AN249" s="88">
        <v>24.752314428239508</v>
      </c>
      <c r="AO249" s="88">
        <v>223.58054502703456</v>
      </c>
      <c r="AP249" s="89">
        <v>5.5219222464467386</v>
      </c>
      <c r="AQ249" s="88">
        <v>46.893873766404781</v>
      </c>
      <c r="AR249" s="88">
        <v>220.70142091780878</v>
      </c>
      <c r="AS249" s="88">
        <v>23.520522263105693</v>
      </c>
      <c r="AT249" s="88">
        <v>186.57659024599312</v>
      </c>
    </row>
    <row r="250" spans="1:46" x14ac:dyDescent="0.3">
      <c r="A250" s="87" t="s">
        <v>94</v>
      </c>
      <c r="B250" s="87" t="s">
        <v>104</v>
      </c>
      <c r="C250" s="87" t="s">
        <v>121</v>
      </c>
      <c r="D250" s="87" t="s">
        <v>122</v>
      </c>
      <c r="E250" s="87" t="s">
        <v>57</v>
      </c>
      <c r="F250" s="87" t="s">
        <v>56</v>
      </c>
      <c r="G250" s="87" t="s">
        <v>86</v>
      </c>
      <c r="H250" s="89">
        <v>0.823891533234127</v>
      </c>
      <c r="I250" s="88">
        <v>0.58612826505731919</v>
      </c>
      <c r="J250" s="85"/>
      <c r="K250" s="89">
        <v>0.54321244136904767</v>
      </c>
      <c r="L250" s="88">
        <v>4.6583114692460317</v>
      </c>
      <c r="M250" s="88">
        <v>0.36537106653769835</v>
      </c>
      <c r="N250" s="85"/>
      <c r="O250" s="88">
        <v>9.6385734648368615</v>
      </c>
      <c r="P250" s="84"/>
      <c r="Q250" s="89">
        <v>0.80062256861772474</v>
      </c>
      <c r="R250" s="85"/>
      <c r="S250" s="85"/>
      <c r="T250" s="84"/>
      <c r="U250" s="88">
        <v>4.9741471152998242</v>
      </c>
      <c r="V250" s="88">
        <v>5.5789953721340391E-4</v>
      </c>
      <c r="W250" s="88">
        <v>1.5784804209545857</v>
      </c>
      <c r="X250" s="88">
        <v>1.4050543713955028</v>
      </c>
      <c r="Y250" s="88">
        <v>1.9890264457341268E-3</v>
      </c>
      <c r="Z250" s="89">
        <v>1.194072976179453E-3</v>
      </c>
      <c r="AA250" s="88">
        <v>0.19745907020723105</v>
      </c>
      <c r="AB250" s="89">
        <v>7.2001758404982361</v>
      </c>
      <c r="AC250" s="84"/>
      <c r="AD250" s="88">
        <v>1.0778920129850089</v>
      </c>
      <c r="AE250" s="89">
        <v>2.7449923692901237</v>
      </c>
      <c r="AF250" s="88">
        <v>0.52194071096781303</v>
      </c>
      <c r="AG250" s="89">
        <v>3.5282699736662254E-4</v>
      </c>
      <c r="AH250" s="88">
        <v>5.0070406979828048</v>
      </c>
      <c r="AI250" s="88">
        <v>4.9999174781746028E-4</v>
      </c>
      <c r="AJ250" s="88">
        <v>0.44654472624889774</v>
      </c>
      <c r="AK250" s="88">
        <v>1.1963082357473542</v>
      </c>
      <c r="AL250" s="88">
        <v>2.5071868058421516</v>
      </c>
      <c r="AM250" s="89">
        <v>1.5557020787037036E-4</v>
      </c>
      <c r="AN250" s="89">
        <v>6.5294030929232809</v>
      </c>
      <c r="AO250" s="88">
        <v>1.2374338732694004</v>
      </c>
      <c r="AP250" s="88">
        <v>5.0645295303130514E-4</v>
      </c>
      <c r="AQ250" s="85"/>
      <c r="AR250" s="88">
        <v>0.12328401579695766</v>
      </c>
      <c r="AS250" s="85"/>
      <c r="AT250" s="89">
        <v>4.3221229225418876</v>
      </c>
    </row>
    <row r="251" spans="1:46" x14ac:dyDescent="0.3">
      <c r="A251" s="87" t="s">
        <v>94</v>
      </c>
      <c r="B251" s="87" t="s">
        <v>104</v>
      </c>
      <c r="C251" s="87" t="s">
        <v>123</v>
      </c>
      <c r="D251" s="87" t="s">
        <v>124</v>
      </c>
      <c r="E251" s="87" t="s">
        <v>57</v>
      </c>
      <c r="F251" s="87" t="s">
        <v>56</v>
      </c>
      <c r="G251" s="87" t="s">
        <v>86</v>
      </c>
      <c r="H251" s="88">
        <v>0.35317340944775139</v>
      </c>
      <c r="I251" s="85"/>
      <c r="J251" s="88">
        <v>0.44446773614638452</v>
      </c>
      <c r="K251" s="88">
        <v>0.19863228657738094</v>
      </c>
      <c r="L251" s="85"/>
      <c r="M251" s="88">
        <v>0.4784135919124779</v>
      </c>
      <c r="N251" s="88">
        <v>2.2311456131723982E-3</v>
      </c>
      <c r="O251" s="88">
        <v>0.20170143583333333</v>
      </c>
      <c r="P251" s="88">
        <v>5.7515827188602299E-2</v>
      </c>
      <c r="Q251" s="88">
        <v>7.336781308289241E-3</v>
      </c>
      <c r="R251" s="88">
        <v>0.30171306219135802</v>
      </c>
      <c r="S251" s="84"/>
      <c r="T251" s="88">
        <v>0.16865156046538798</v>
      </c>
      <c r="U251" s="88">
        <v>3.4058475433090834E-4</v>
      </c>
      <c r="V251" s="85"/>
      <c r="W251" s="85"/>
      <c r="X251" s="88">
        <v>0.36762717195216044</v>
      </c>
      <c r="Y251" s="85"/>
      <c r="Z251" s="88">
        <v>3.9071354024581131E-2</v>
      </c>
      <c r="AA251" s="88">
        <v>0.72250097644400346</v>
      </c>
      <c r="AB251" s="88">
        <v>0.1427613952761243</v>
      </c>
      <c r="AC251" s="88">
        <v>0.35331155532186953</v>
      </c>
      <c r="AD251" s="85"/>
      <c r="AE251" s="85"/>
      <c r="AF251" s="85"/>
      <c r="AG251" s="88">
        <v>7.7701604578262785E-4</v>
      </c>
      <c r="AH251" s="88">
        <v>0.23129460198743385</v>
      </c>
      <c r="AI251" s="85"/>
      <c r="AJ251" s="88">
        <v>7.0477990806657842E-2</v>
      </c>
      <c r="AK251" s="89">
        <v>0.20893577815696648</v>
      </c>
      <c r="AL251" s="88">
        <v>0.37514331706790122</v>
      </c>
      <c r="AM251" s="88">
        <v>0.60772663282407402</v>
      </c>
      <c r="AN251" s="88">
        <v>3.7853535431988536E-2</v>
      </c>
      <c r="AO251" s="88">
        <v>0.16117348978262788</v>
      </c>
      <c r="AP251" s="84"/>
      <c r="AQ251" s="88">
        <v>5.5755956336419749E-2</v>
      </c>
      <c r="AR251" s="88">
        <v>4.5398000783840396E-2</v>
      </c>
      <c r="AS251" s="88">
        <v>4.4442258408950615E-2</v>
      </c>
      <c r="AT251" s="88">
        <v>6.0277939883046736E-2</v>
      </c>
    </row>
    <row r="252" spans="1:46" x14ac:dyDescent="0.3">
      <c r="A252" s="87" t="s">
        <v>94</v>
      </c>
      <c r="B252" s="87" t="s">
        <v>104</v>
      </c>
      <c r="C252" s="87" t="s">
        <v>125</v>
      </c>
      <c r="D252" s="87" t="s">
        <v>126</v>
      </c>
      <c r="E252" s="87" t="s">
        <v>57</v>
      </c>
      <c r="F252" s="87" t="s">
        <v>56</v>
      </c>
      <c r="G252" s="87" t="s">
        <v>86</v>
      </c>
      <c r="H252" s="88">
        <v>9.5746395837522051</v>
      </c>
      <c r="I252" s="89">
        <v>19.01793852718254</v>
      </c>
      <c r="J252" s="88">
        <v>40.379860561276459</v>
      </c>
      <c r="K252" s="88">
        <v>167.33252091159613</v>
      </c>
      <c r="L252" s="89">
        <v>113.52742848853615</v>
      </c>
      <c r="M252" s="88">
        <v>109.29347093794091</v>
      </c>
      <c r="N252" s="88">
        <v>684.33881327160498</v>
      </c>
      <c r="O252" s="88">
        <v>109.47487113525133</v>
      </c>
      <c r="P252" s="88">
        <v>28.382889780324074</v>
      </c>
      <c r="Q252" s="88">
        <v>382.76544609788363</v>
      </c>
      <c r="R252" s="88">
        <v>9.6430147722442694</v>
      </c>
      <c r="S252" s="89">
        <v>17.751831662103172</v>
      </c>
      <c r="T252" s="88">
        <v>102.67974301091272</v>
      </c>
      <c r="U252" s="88">
        <v>155.46631403747799</v>
      </c>
      <c r="V252" s="89">
        <v>21.886385016380071</v>
      </c>
      <c r="W252" s="89">
        <v>120.15944591695326</v>
      </c>
      <c r="X252" s="88">
        <v>176.1722850210538</v>
      </c>
      <c r="Y252" s="88">
        <v>37.217238177017194</v>
      </c>
      <c r="Z252" s="88">
        <v>161.54714901223545</v>
      </c>
      <c r="AA252" s="88">
        <v>190.99769169538143</v>
      </c>
      <c r="AB252" s="88">
        <v>101.6839120602403</v>
      </c>
      <c r="AC252" s="88">
        <v>46.050385641589507</v>
      </c>
      <c r="AD252" s="88">
        <v>71.431599220017659</v>
      </c>
      <c r="AE252" s="88">
        <v>64.096583703758824</v>
      </c>
      <c r="AF252" s="89">
        <v>87.189243125881831</v>
      </c>
      <c r="AG252" s="88">
        <v>248.9994920787698</v>
      </c>
      <c r="AH252" s="88">
        <v>99.139018897486778</v>
      </c>
      <c r="AI252" s="89">
        <v>36.686920685835538</v>
      </c>
      <c r="AJ252" s="88">
        <v>175.28803513844798</v>
      </c>
      <c r="AK252" s="88">
        <v>283.46582248553796</v>
      </c>
      <c r="AL252" s="88">
        <v>113.27526092912258</v>
      </c>
      <c r="AM252" s="88">
        <v>85.846523879960301</v>
      </c>
      <c r="AN252" s="88">
        <v>132.76300213409394</v>
      </c>
      <c r="AO252" s="88">
        <v>55.568470966214733</v>
      </c>
      <c r="AP252" s="84"/>
      <c r="AQ252" s="88">
        <v>79.172295648930785</v>
      </c>
      <c r="AR252" s="88">
        <v>108.30545221979717</v>
      </c>
      <c r="AS252" s="88">
        <v>1.796317151675485</v>
      </c>
      <c r="AT252" s="88">
        <v>96.260096713955022</v>
      </c>
    </row>
    <row r="253" spans="1:46" x14ac:dyDescent="0.3">
      <c r="A253" s="87" t="s">
        <v>94</v>
      </c>
      <c r="B253" s="87" t="s">
        <v>96</v>
      </c>
      <c r="C253" s="87" t="s">
        <v>41</v>
      </c>
      <c r="D253" s="87" t="s">
        <v>40</v>
      </c>
      <c r="E253" s="87" t="s">
        <v>41</v>
      </c>
      <c r="F253" s="87" t="s">
        <v>40</v>
      </c>
      <c r="G253" s="87" t="s">
        <v>86</v>
      </c>
      <c r="H253" s="89">
        <v>88.814738750540599</v>
      </c>
      <c r="I253" s="88">
        <v>0.26775000003060001</v>
      </c>
      <c r="J253" s="88">
        <v>102.89555999999999</v>
      </c>
      <c r="K253" s="89">
        <v>19.93521999998725</v>
      </c>
      <c r="L253" s="88">
        <v>1.4534999999999998</v>
      </c>
      <c r="M253" s="85"/>
      <c r="N253" s="88">
        <v>409.5676639479147</v>
      </c>
      <c r="O253" s="85"/>
      <c r="P253" s="89">
        <v>34.794444999999996</v>
      </c>
      <c r="Q253" s="84"/>
      <c r="R253" s="88">
        <v>133.49332420483179</v>
      </c>
      <c r="S253" s="88">
        <v>70.813569214561156</v>
      </c>
      <c r="T253" s="89">
        <v>237.20192249829151</v>
      </c>
      <c r="U253" s="88">
        <v>4.5359999999999996</v>
      </c>
      <c r="V253" s="88">
        <v>4.3604999999999992</v>
      </c>
      <c r="W253" s="85"/>
      <c r="X253" s="88">
        <v>10.001699999999998</v>
      </c>
      <c r="Y253" s="85"/>
      <c r="Z253" s="89">
        <v>21.466399999991921</v>
      </c>
      <c r="AA253" s="88">
        <v>29.701509999999999</v>
      </c>
      <c r="AB253" s="89">
        <v>5.9894999999999996</v>
      </c>
      <c r="AC253" s="89">
        <v>21.745626249999997</v>
      </c>
      <c r="AD253" s="85"/>
      <c r="AE253" s="89">
        <v>23.896275000000003</v>
      </c>
      <c r="AF253" s="85"/>
      <c r="AG253" s="89">
        <v>2.8470749999999998</v>
      </c>
      <c r="AH253" s="85"/>
      <c r="AI253" s="88">
        <v>2.9069999999999996</v>
      </c>
      <c r="AJ253" s="85"/>
      <c r="AK253" s="85"/>
      <c r="AL253" s="88">
        <v>2.2679999999999998</v>
      </c>
      <c r="AM253" s="89">
        <v>18.851609999999997</v>
      </c>
      <c r="AN253" s="89">
        <v>4.1437499999999998</v>
      </c>
      <c r="AO253" s="88">
        <v>7.2674999999999992</v>
      </c>
      <c r="AP253" s="85"/>
      <c r="AQ253" s="88">
        <v>615.87283548963967</v>
      </c>
      <c r="AR253" s="88">
        <v>9.1871999999999989</v>
      </c>
      <c r="AS253" s="88">
        <v>329.70422145747898</v>
      </c>
      <c r="AT253" s="89">
        <v>495.92984999999953</v>
      </c>
    </row>
    <row r="254" spans="1:46" x14ac:dyDescent="0.3">
      <c r="A254" s="87" t="s">
        <v>94</v>
      </c>
      <c r="B254" s="87" t="s">
        <v>96</v>
      </c>
      <c r="C254" s="87" t="s">
        <v>65</v>
      </c>
      <c r="D254" s="87" t="s">
        <v>64</v>
      </c>
      <c r="E254" s="87" t="s">
        <v>65</v>
      </c>
      <c r="F254" s="87" t="s">
        <v>64</v>
      </c>
      <c r="G254" s="87" t="s">
        <v>86</v>
      </c>
      <c r="H254" s="88">
        <v>2.8968347727739898</v>
      </c>
      <c r="I254" s="88">
        <v>4.6343512137462959</v>
      </c>
      <c r="J254" s="88">
        <v>32.70610671674131</v>
      </c>
      <c r="K254" s="88">
        <v>20.246659097107599</v>
      </c>
      <c r="L254" s="88">
        <v>22.625185354618868</v>
      </c>
      <c r="M254" s="88">
        <v>109.09275859865011</v>
      </c>
      <c r="N254" s="88">
        <v>1.0259617309995701</v>
      </c>
      <c r="O254" s="88">
        <v>26.276310877942652</v>
      </c>
      <c r="P254" s="88">
        <v>9.0736664734150807</v>
      </c>
      <c r="Q254" s="88">
        <v>2.2480240015442701</v>
      </c>
      <c r="R254" s="88">
        <v>13.142105526880592</v>
      </c>
      <c r="S254" s="89">
        <v>0.63121340225082878</v>
      </c>
      <c r="T254" s="88">
        <v>18.865128498957201</v>
      </c>
      <c r="U254" s="88">
        <v>20.49957136480549</v>
      </c>
      <c r="V254" s="88">
        <v>26.637985403490131</v>
      </c>
      <c r="W254" s="88">
        <v>12.72393278693667</v>
      </c>
      <c r="X254" s="88">
        <v>347.83407252912099</v>
      </c>
      <c r="Y254" s="88">
        <v>54.173841336276297</v>
      </c>
      <c r="Z254" s="88">
        <v>10.932907655810251</v>
      </c>
      <c r="AA254" s="88">
        <v>5.2008954801197698</v>
      </c>
      <c r="AB254" s="88">
        <v>22.309436320488292</v>
      </c>
      <c r="AC254" s="88">
        <v>3.0897949103759101</v>
      </c>
      <c r="AD254" s="88">
        <v>22.92689092411889</v>
      </c>
      <c r="AE254" s="88">
        <v>11.477913971188</v>
      </c>
      <c r="AF254" s="88">
        <v>9.6106801983892698</v>
      </c>
      <c r="AG254" s="88">
        <v>6.2151696102080196</v>
      </c>
      <c r="AH254" s="88">
        <v>160.040427638268</v>
      </c>
      <c r="AI254" s="88">
        <v>9.6271200891850786</v>
      </c>
      <c r="AJ254" s="88">
        <v>33.37532454722141</v>
      </c>
      <c r="AK254" s="89">
        <v>3.7827710038730529</v>
      </c>
      <c r="AL254" s="88">
        <v>145.28456688289401</v>
      </c>
      <c r="AM254" s="88">
        <v>84.642035998597805</v>
      </c>
      <c r="AN254" s="88">
        <v>11.571670750662799</v>
      </c>
      <c r="AO254" s="88">
        <v>72.880409019698305</v>
      </c>
      <c r="AP254" s="89">
        <v>1.718534586103228</v>
      </c>
      <c r="AQ254" s="88">
        <v>10.44657156240965</v>
      </c>
      <c r="AR254" s="88">
        <v>53.303002404338223</v>
      </c>
      <c r="AS254" s="88">
        <v>6.0041149375137417</v>
      </c>
      <c r="AT254" s="88">
        <v>41.985242214444661</v>
      </c>
    </row>
    <row r="255" spans="1:46" x14ac:dyDescent="0.3">
      <c r="A255" s="87" t="s">
        <v>97</v>
      </c>
      <c r="B255" s="87" t="s">
        <v>96</v>
      </c>
      <c r="C255" s="87" t="s">
        <v>65</v>
      </c>
      <c r="D255" s="87" t="s">
        <v>64</v>
      </c>
      <c r="E255" s="87" t="s">
        <v>65</v>
      </c>
      <c r="F255" s="87" t="s">
        <v>64</v>
      </c>
      <c r="G255" s="87" t="s">
        <v>86</v>
      </c>
      <c r="H255" s="88">
        <v>0.66873799999999994</v>
      </c>
      <c r="I255" s="89">
        <v>0.12795029199999999</v>
      </c>
      <c r="J255" s="88">
        <v>1.6465487399999998</v>
      </c>
      <c r="K255" s="88">
        <v>1.9735825</v>
      </c>
      <c r="L255" s="89">
        <v>2.5328889999999999</v>
      </c>
      <c r="M255" s="88">
        <v>5.859813599999999</v>
      </c>
      <c r="N255" s="88">
        <v>0.13977661999999999</v>
      </c>
      <c r="O255" s="88">
        <v>2.9358105999999999</v>
      </c>
      <c r="P255" s="88">
        <v>0.79496219999999995</v>
      </c>
      <c r="Q255" s="88">
        <v>0.75551440999999997</v>
      </c>
      <c r="R255" s="88">
        <v>1.0427719099999999</v>
      </c>
      <c r="S255" s="89">
        <v>0.22672431999999998</v>
      </c>
      <c r="T255" s="88">
        <v>3.0705401999999999</v>
      </c>
      <c r="U255" s="88">
        <v>2.9217025000000003</v>
      </c>
      <c r="V255" s="89">
        <v>3.2735349999999999</v>
      </c>
      <c r="W255" s="89">
        <v>1.7176426</v>
      </c>
      <c r="X255" s="88">
        <v>6.1971995</v>
      </c>
      <c r="Y255" s="88">
        <v>4.2067069999999998</v>
      </c>
      <c r="Z255" s="88">
        <v>1.6397996000000001</v>
      </c>
      <c r="AA255" s="88">
        <v>1.2240712999999999</v>
      </c>
      <c r="AB255" s="88">
        <v>4.5792114000000002</v>
      </c>
      <c r="AC255" s="88">
        <v>0.93984321000000004</v>
      </c>
      <c r="AD255" s="88">
        <v>3.8684216000000005</v>
      </c>
      <c r="AE255" s="88">
        <v>3.2909047</v>
      </c>
      <c r="AF255" s="89">
        <v>1.3557436999999999</v>
      </c>
      <c r="AG255" s="88">
        <v>1.0810929300000001</v>
      </c>
      <c r="AH255" s="88">
        <v>5.2439762999999999</v>
      </c>
      <c r="AI255" s="89">
        <v>1.40211825</v>
      </c>
      <c r="AJ255" s="88">
        <v>3.3944619</v>
      </c>
      <c r="AK255" s="88">
        <v>1.1072072500000001</v>
      </c>
      <c r="AL255" s="88">
        <v>7.7221358000000002</v>
      </c>
      <c r="AM255" s="88">
        <v>6.4459353999999998</v>
      </c>
      <c r="AN255" s="88">
        <v>3.4497923999999998</v>
      </c>
      <c r="AO255" s="88">
        <v>5.2976061000000003</v>
      </c>
      <c r="AP255" s="89">
        <v>0.39801826000000001</v>
      </c>
      <c r="AQ255" s="88">
        <v>1.00715244</v>
      </c>
      <c r="AR255" s="88">
        <v>5.2070559000000003</v>
      </c>
      <c r="AS255" s="88">
        <v>1.0960688300000001</v>
      </c>
      <c r="AT255" s="88">
        <v>5.7237391999999998</v>
      </c>
    </row>
    <row r="256" spans="1:46" x14ac:dyDescent="0.3">
      <c r="A256" s="87" t="s">
        <v>94</v>
      </c>
      <c r="B256" s="87" t="s">
        <v>93</v>
      </c>
      <c r="C256" s="87" t="s">
        <v>68</v>
      </c>
      <c r="D256" s="87" t="s">
        <v>95</v>
      </c>
      <c r="E256" s="87" t="s">
        <v>68</v>
      </c>
      <c r="F256" s="87" t="s">
        <v>95</v>
      </c>
      <c r="G256" s="87" t="s">
        <v>86</v>
      </c>
      <c r="H256" s="89">
        <v>3.8</v>
      </c>
      <c r="I256" s="88">
        <v>0.95</v>
      </c>
      <c r="J256" s="88">
        <v>18.999999999999996</v>
      </c>
      <c r="K256" s="89">
        <v>26.827999999999989</v>
      </c>
      <c r="L256" s="88">
        <v>158.21299999999997</v>
      </c>
      <c r="M256" s="88">
        <v>17.983499999999996</v>
      </c>
      <c r="N256" s="88">
        <v>3.0305</v>
      </c>
      <c r="O256" s="88">
        <v>55.850499999999982</v>
      </c>
      <c r="P256" s="89">
        <v>20.881</v>
      </c>
      <c r="Q256" s="89">
        <v>409.81099999999975</v>
      </c>
      <c r="R256" s="88">
        <v>0.95</v>
      </c>
      <c r="S256" s="85"/>
      <c r="T256" s="89">
        <v>5.7</v>
      </c>
      <c r="U256" s="88">
        <v>227.21150000000009</v>
      </c>
      <c r="V256" s="88">
        <v>1.2349999999999999</v>
      </c>
      <c r="W256" s="88">
        <v>106.46650000000001</v>
      </c>
      <c r="X256" s="88">
        <v>7.1820000000000004</v>
      </c>
      <c r="Y256" s="85"/>
      <c r="Z256" s="89">
        <v>22.04</v>
      </c>
      <c r="AA256" s="88">
        <v>289.36049999999943</v>
      </c>
      <c r="AB256" s="89">
        <v>169.84099999999995</v>
      </c>
      <c r="AC256" s="89">
        <v>8.5500000000000007</v>
      </c>
      <c r="AD256" s="88">
        <v>35.625</v>
      </c>
      <c r="AE256" s="89">
        <v>91.713000000000093</v>
      </c>
      <c r="AF256" s="88">
        <v>62.424499999999995</v>
      </c>
      <c r="AG256" s="89">
        <v>134.64349999999996</v>
      </c>
      <c r="AH256" s="88">
        <v>85.594999999999985</v>
      </c>
      <c r="AI256" s="88">
        <v>2.052</v>
      </c>
      <c r="AJ256" s="88">
        <v>148.20950000000002</v>
      </c>
      <c r="AK256" s="88">
        <v>35.862499999999997</v>
      </c>
      <c r="AL256" s="88">
        <v>66.081999999999979</v>
      </c>
      <c r="AM256" s="89">
        <v>109.23100000000007</v>
      </c>
      <c r="AN256" s="89">
        <v>394.06949999999938</v>
      </c>
      <c r="AO256" s="88">
        <v>10.735000000000001</v>
      </c>
      <c r="AP256" s="88">
        <v>7.7045000000000003</v>
      </c>
      <c r="AQ256" s="88">
        <v>5.7</v>
      </c>
      <c r="AR256" s="88">
        <v>122.77799999999999</v>
      </c>
      <c r="AS256" s="88">
        <v>0.95</v>
      </c>
      <c r="AT256" s="89">
        <v>159.98949999999994</v>
      </c>
    </row>
    <row r="257" spans="1:46" x14ac:dyDescent="0.3">
      <c r="A257" s="87" t="s">
        <v>94</v>
      </c>
      <c r="B257" s="87" t="s">
        <v>127</v>
      </c>
      <c r="C257" s="87" t="s">
        <v>128</v>
      </c>
      <c r="D257" s="87" t="s">
        <v>129</v>
      </c>
      <c r="E257" s="87" t="s">
        <v>61</v>
      </c>
      <c r="F257" s="87" t="s">
        <v>60</v>
      </c>
      <c r="G257" s="87" t="s">
        <v>86</v>
      </c>
      <c r="H257" s="88">
        <v>0.31208786963707158</v>
      </c>
      <c r="I257" s="88">
        <v>5.8376923421266567E-2</v>
      </c>
      <c r="J257" s="88">
        <v>0.91552125940383378</v>
      </c>
      <c r="K257" s="88">
        <v>0.37380303144642874</v>
      </c>
      <c r="L257" s="88">
        <v>0.3218708384342045</v>
      </c>
      <c r="M257" s="88">
        <v>1.5638244922771694</v>
      </c>
      <c r="N257" s="88">
        <v>3.5510024819285106E-2</v>
      </c>
      <c r="O257" s="88">
        <v>0.69718608394914028</v>
      </c>
      <c r="P257" s="88">
        <v>0.20954616168938736</v>
      </c>
      <c r="Q257" s="88">
        <v>5.5524404472349846E-2</v>
      </c>
      <c r="R257" s="88">
        <v>0.36326706180895169</v>
      </c>
      <c r="S257" s="89">
        <v>3.1254373562429487E-2</v>
      </c>
      <c r="T257" s="88">
        <v>0.54940441221515868</v>
      </c>
      <c r="U257" s="88">
        <v>0.40333620742683185</v>
      </c>
      <c r="V257" s="88">
        <v>0.2503128515256175</v>
      </c>
      <c r="W257" s="88">
        <v>0.19374959702398598</v>
      </c>
      <c r="X257" s="88">
        <v>9.0242712346864327</v>
      </c>
      <c r="Y257" s="88">
        <v>0.89566197482829768</v>
      </c>
      <c r="Z257" s="88">
        <v>0.72061780187694136</v>
      </c>
      <c r="AA257" s="88">
        <v>0.1226381403959621</v>
      </c>
      <c r="AB257" s="88">
        <v>0.55179738950953761</v>
      </c>
      <c r="AC257" s="88">
        <v>0.16249170763393811</v>
      </c>
      <c r="AD257" s="88">
        <v>0.24116016290606068</v>
      </c>
      <c r="AE257" s="88">
        <v>0.26061188395056967</v>
      </c>
      <c r="AF257" s="88">
        <v>0.11480359112678735</v>
      </c>
      <c r="AG257" s="88">
        <v>6.309236150566197E-2</v>
      </c>
      <c r="AH257" s="88">
        <v>6.5744472667586535</v>
      </c>
      <c r="AI257" s="88">
        <v>2.3464454148451396E-2</v>
      </c>
      <c r="AJ257" s="88">
        <v>0.74986563313184273</v>
      </c>
      <c r="AK257" s="89">
        <v>7.0256548983078176E-2</v>
      </c>
      <c r="AL257" s="88">
        <v>3.0769612849144385</v>
      </c>
      <c r="AM257" s="88">
        <v>2.0901307624539371</v>
      </c>
      <c r="AN257" s="88">
        <v>0.17528526594609689</v>
      </c>
      <c r="AO257" s="88">
        <v>1.259470161012987</v>
      </c>
      <c r="AP257" s="89">
        <v>2.1399899371275712E-2</v>
      </c>
      <c r="AQ257" s="88">
        <v>0.2486604374262929</v>
      </c>
      <c r="AR257" s="88">
        <v>0.82730477309443562</v>
      </c>
      <c r="AS257" s="88">
        <v>0.21042408671227483</v>
      </c>
      <c r="AT257" s="88">
        <v>1.0658205223165156</v>
      </c>
    </row>
    <row r="258" spans="1:46" x14ac:dyDescent="0.3">
      <c r="A258" s="87" t="s">
        <v>94</v>
      </c>
      <c r="B258" s="87" t="s">
        <v>127</v>
      </c>
      <c r="C258" s="87" t="s">
        <v>130</v>
      </c>
      <c r="D258" s="87" t="s">
        <v>131</v>
      </c>
      <c r="E258" s="87" t="s">
        <v>61</v>
      </c>
      <c r="F258" s="87" t="s">
        <v>60</v>
      </c>
      <c r="G258" s="87" t="s">
        <v>86</v>
      </c>
      <c r="H258" s="88">
        <v>23.710269472004569</v>
      </c>
      <c r="I258" s="89">
        <v>8.6369841862334837</v>
      </c>
      <c r="J258" s="88">
        <v>88.855303277891494</v>
      </c>
      <c r="K258" s="88">
        <v>38.601752354604798</v>
      </c>
      <c r="L258" s="89">
        <v>39.51825836915306</v>
      </c>
      <c r="M258" s="88">
        <v>164.27338899468432</v>
      </c>
      <c r="N258" s="88">
        <v>5.0975852599558893</v>
      </c>
      <c r="O258" s="88">
        <v>76.478043328620728</v>
      </c>
      <c r="P258" s="88">
        <v>22.392658504225043</v>
      </c>
      <c r="Q258" s="88">
        <v>8.7790372142385991</v>
      </c>
      <c r="R258" s="88">
        <v>36.883603456852434</v>
      </c>
      <c r="S258" s="89">
        <v>4.406962801368377</v>
      </c>
      <c r="T258" s="88">
        <v>58.236344807341631</v>
      </c>
      <c r="U258" s="88">
        <v>36.710519841075509</v>
      </c>
      <c r="V258" s="89">
        <v>27.449253419533349</v>
      </c>
      <c r="W258" s="89">
        <v>20.660116800813164</v>
      </c>
      <c r="X258" s="88">
        <v>584.33892894481096</v>
      </c>
      <c r="Y258" s="88">
        <v>84.901730367974906</v>
      </c>
      <c r="Z258" s="88">
        <v>73.443675389748037</v>
      </c>
      <c r="AA258" s="88">
        <v>19.249073599441822</v>
      </c>
      <c r="AB258" s="88">
        <v>61.7723098557071</v>
      </c>
      <c r="AC258" s="88">
        <v>21.208949107214373</v>
      </c>
      <c r="AD258" s="88">
        <v>26.858088698219841</v>
      </c>
      <c r="AE258" s="88">
        <v>36.959109959186783</v>
      </c>
      <c r="AF258" s="89">
        <v>12.056902249016032</v>
      </c>
      <c r="AG258" s="88">
        <v>10.711474686005852</v>
      </c>
      <c r="AH258" s="88">
        <v>295.52470896121287</v>
      </c>
      <c r="AI258" s="89">
        <v>3.5645483683155126</v>
      </c>
      <c r="AJ258" s="88">
        <v>66.062136348215972</v>
      </c>
      <c r="AK258" s="88">
        <v>10.10211698417454</v>
      </c>
      <c r="AL258" s="88">
        <v>277.0775414600368</v>
      </c>
      <c r="AM258" s="88">
        <v>204.07458687557363</v>
      </c>
      <c r="AN258" s="88">
        <v>32.521876320929913</v>
      </c>
      <c r="AO258" s="88">
        <v>107.35005971744933</v>
      </c>
      <c r="AP258" s="89">
        <v>3.1507928732841428</v>
      </c>
      <c r="AQ258" s="88">
        <v>27.570961141160552</v>
      </c>
      <c r="AR258" s="88">
        <v>84.958990766480497</v>
      </c>
      <c r="AS258" s="88">
        <v>22.938809241058202</v>
      </c>
      <c r="AT258" s="88">
        <v>99.273038066689779</v>
      </c>
    </row>
    <row r="259" spans="1:46" x14ac:dyDescent="0.3">
      <c r="A259" s="87" t="s">
        <v>94</v>
      </c>
      <c r="B259" s="87" t="s">
        <v>127</v>
      </c>
      <c r="C259" s="87" t="s">
        <v>183</v>
      </c>
      <c r="D259" s="87" t="s">
        <v>184</v>
      </c>
      <c r="E259" s="87" t="s">
        <v>61</v>
      </c>
      <c r="F259" s="87" t="s">
        <v>60</v>
      </c>
      <c r="G259" s="87" t="s">
        <v>86</v>
      </c>
      <c r="H259" s="89">
        <v>6.2429932796860422E-3</v>
      </c>
      <c r="I259" s="88">
        <v>8.3983069634990908E-3</v>
      </c>
      <c r="J259" s="88">
        <v>6.4925027124421691E-2</v>
      </c>
      <c r="K259" s="89">
        <v>1.650579597544689E-2</v>
      </c>
      <c r="L259" s="88">
        <v>1.8776468624138381E-2</v>
      </c>
      <c r="M259" s="88">
        <v>0.17577926258558368</v>
      </c>
      <c r="N259" s="88">
        <v>1.2641498719664337E-3</v>
      </c>
      <c r="O259" s="88">
        <v>3.9734462784319066E-2</v>
      </c>
      <c r="P259" s="89">
        <v>8.4638030481568021E-3</v>
      </c>
      <c r="Q259" s="89">
        <v>1.8515441656330974E-3</v>
      </c>
      <c r="R259" s="88">
        <v>2.8068153014704087E-2</v>
      </c>
      <c r="S259" s="88">
        <v>1.0560721870072648E-3</v>
      </c>
      <c r="T259" s="89">
        <v>2.3886162219168477E-2</v>
      </c>
      <c r="U259" s="88">
        <v>1.4350269430715696E-2</v>
      </c>
      <c r="V259" s="88">
        <v>1.9744978406668778E-2</v>
      </c>
      <c r="W259" s="88">
        <v>7.4333284770545047E-3</v>
      </c>
      <c r="X259" s="88">
        <v>0.35728239337884826</v>
      </c>
      <c r="Y259" s="88">
        <v>6.0024359652302475E-2</v>
      </c>
      <c r="Z259" s="89">
        <v>9.8636175735435337E-3</v>
      </c>
      <c r="AA259" s="88">
        <v>7.0871279487510408E-3</v>
      </c>
      <c r="AB259" s="89">
        <v>2.3977038749595708E-2</v>
      </c>
      <c r="AC259" s="89">
        <v>4.2839484214588792E-3</v>
      </c>
      <c r="AD259" s="88">
        <v>1.529879169664743E-2</v>
      </c>
      <c r="AE259" s="89">
        <v>1.002747231739101E-2</v>
      </c>
      <c r="AF259" s="88">
        <v>7.3659049516597141E-3</v>
      </c>
      <c r="AG259" s="89">
        <v>5.4239738892525079E-3</v>
      </c>
      <c r="AH259" s="88">
        <v>0.1940554290951487</v>
      </c>
      <c r="AI259" s="88">
        <v>2.5610410630288387E-3</v>
      </c>
      <c r="AJ259" s="88">
        <v>2.9100687020625939E-2</v>
      </c>
      <c r="AK259" s="88">
        <v>3.9508947519229917E-3</v>
      </c>
      <c r="AL259" s="88">
        <v>0.14067919032115914</v>
      </c>
      <c r="AM259" s="89">
        <v>0.17136190037169857</v>
      </c>
      <c r="AN259" s="89">
        <v>1.2941213006709714E-2</v>
      </c>
      <c r="AO259" s="88">
        <v>6.5121058275551771E-2</v>
      </c>
      <c r="AP259" s="88">
        <v>1.3855505025921139E-3</v>
      </c>
      <c r="AQ259" s="88">
        <v>1.5448587684676419E-2</v>
      </c>
      <c r="AR259" s="88">
        <v>4.9665996607187304E-2</v>
      </c>
      <c r="AS259" s="88">
        <v>1.1943282160569526E-2</v>
      </c>
      <c r="AT259" s="89">
        <v>6.8026121546885907E-2</v>
      </c>
    </row>
    <row r="260" spans="1:46" x14ac:dyDescent="0.3">
      <c r="A260" s="87" t="s">
        <v>94</v>
      </c>
      <c r="B260" s="87" t="s">
        <v>127</v>
      </c>
      <c r="C260" s="87" t="s">
        <v>132</v>
      </c>
      <c r="D260" s="87" t="s">
        <v>133</v>
      </c>
      <c r="E260" s="87" t="s">
        <v>61</v>
      </c>
      <c r="F260" s="87" t="s">
        <v>60</v>
      </c>
      <c r="G260" s="87" t="s">
        <v>86</v>
      </c>
      <c r="H260" s="88">
        <v>4.3559579823092649E-3</v>
      </c>
      <c r="I260" s="88">
        <v>1.0804793213952509E-2</v>
      </c>
      <c r="J260" s="88">
        <v>7.740976677713883E-2</v>
      </c>
      <c r="K260" s="88">
        <v>2.6632418258086696E-2</v>
      </c>
      <c r="L260" s="88">
        <v>2.8757869466578857E-2</v>
      </c>
      <c r="M260" s="88">
        <v>0.20444389993560613</v>
      </c>
      <c r="N260" s="88">
        <v>1.5247397034146E-3</v>
      </c>
      <c r="O260" s="88">
        <v>4.7120528945480307E-2</v>
      </c>
      <c r="P260" s="88">
        <v>1.3512776074820397E-2</v>
      </c>
      <c r="Q260" s="88">
        <v>2.6794102895620112E-3</v>
      </c>
      <c r="R260" s="88">
        <v>3.4670259733611118E-2</v>
      </c>
      <c r="S260" s="89">
        <v>1.293097556429444E-3</v>
      </c>
      <c r="T260" s="88">
        <v>3.4344894277223086E-2</v>
      </c>
      <c r="U260" s="88">
        <v>2.0239703268063621E-2</v>
      </c>
      <c r="V260" s="88">
        <v>2.824607768453723E-2</v>
      </c>
      <c r="W260" s="88">
        <v>1.0796804255678598E-2</v>
      </c>
      <c r="X260" s="88">
        <v>0.48136325394357815</v>
      </c>
      <c r="Y260" s="88">
        <v>8.1713745217249181E-2</v>
      </c>
      <c r="Z260" s="88">
        <v>1.547666627178562E-2</v>
      </c>
      <c r="AA260" s="88">
        <v>9.4542420018679015E-3</v>
      </c>
      <c r="AB260" s="88">
        <v>3.4989443338435296E-2</v>
      </c>
      <c r="AC260" s="88">
        <v>5.9864760514475911E-3</v>
      </c>
      <c r="AD260" s="88">
        <v>2.2822097696107942E-2</v>
      </c>
      <c r="AE260" s="88">
        <v>1.5999174177712808E-2</v>
      </c>
      <c r="AF260" s="88">
        <v>1.0113329579865112E-2</v>
      </c>
      <c r="AG260" s="88">
        <v>8.8879984318382833E-3</v>
      </c>
      <c r="AH260" s="88">
        <v>0.26537288880875431</v>
      </c>
      <c r="AI260" s="88">
        <v>4.2545948518794945E-3</v>
      </c>
      <c r="AJ260" s="88">
        <v>4.0685726572459655E-2</v>
      </c>
      <c r="AK260" s="89">
        <v>5.0058932145967752E-3</v>
      </c>
      <c r="AL260" s="88">
        <v>0.19856879412444922</v>
      </c>
      <c r="AM260" s="88">
        <v>0.26188461024178555</v>
      </c>
      <c r="AN260" s="88">
        <v>2.2986412472220257E-2</v>
      </c>
      <c r="AO260" s="88">
        <v>9.2856636673699561E-2</v>
      </c>
      <c r="AP260" s="89">
        <v>1.8362193179393693E-3</v>
      </c>
      <c r="AQ260" s="88">
        <v>1.9361545528510739E-2</v>
      </c>
      <c r="AR260" s="88">
        <v>7.2331738074441779E-2</v>
      </c>
      <c r="AS260" s="88">
        <v>1.7504781326044994E-2</v>
      </c>
      <c r="AT260" s="88">
        <v>9.3178199297574038E-2</v>
      </c>
    </row>
    <row r="261" spans="1:46" x14ac:dyDescent="0.3">
      <c r="A261" s="87" t="s">
        <v>94</v>
      </c>
      <c r="B261" s="87" t="s">
        <v>127</v>
      </c>
      <c r="C261" s="87" t="s">
        <v>185</v>
      </c>
      <c r="D261" s="87" t="s">
        <v>186</v>
      </c>
      <c r="E261" s="87" t="s">
        <v>61</v>
      </c>
      <c r="F261" s="87" t="s">
        <v>60</v>
      </c>
      <c r="G261" s="87" t="s">
        <v>86</v>
      </c>
      <c r="H261" s="88">
        <v>62.417987971212817</v>
      </c>
      <c r="I261" s="89">
        <v>49.414270387243313</v>
      </c>
      <c r="J261" s="88">
        <v>411.3649405464958</v>
      </c>
      <c r="K261" s="88">
        <v>193.85319912739405</v>
      </c>
      <c r="L261" s="89">
        <v>191.23417159060102</v>
      </c>
      <c r="M261" s="88">
        <v>786.8017391177583</v>
      </c>
      <c r="N261" s="88">
        <v>13.493515549283639</v>
      </c>
      <c r="O261" s="88">
        <v>276.9993109970394</v>
      </c>
      <c r="P261" s="88">
        <v>101.44846071615511</v>
      </c>
      <c r="Q261" s="88">
        <v>27.507473181528702</v>
      </c>
      <c r="R261" s="88">
        <v>192.21193075800156</v>
      </c>
      <c r="S261" s="89">
        <v>8.1311907395831184</v>
      </c>
      <c r="T261" s="88">
        <v>244.21866901914177</v>
      </c>
      <c r="U261" s="88">
        <v>181.2353525524349</v>
      </c>
      <c r="V261" s="89">
        <v>177.97345403609285</v>
      </c>
      <c r="W261" s="89">
        <v>95.451276819367934</v>
      </c>
      <c r="X261" s="88">
        <v>2602.6874029319574</v>
      </c>
      <c r="Y261" s="88">
        <v>511.34921663432436</v>
      </c>
      <c r="Z261" s="88">
        <v>131.43774508959493</v>
      </c>
      <c r="AA261" s="88">
        <v>67.045373980850314</v>
      </c>
      <c r="AB261" s="88">
        <v>221.16145847720333</v>
      </c>
      <c r="AC261" s="88">
        <v>39.953781784729216</v>
      </c>
      <c r="AD261" s="88">
        <v>169.18057377008759</v>
      </c>
      <c r="AE261" s="88">
        <v>129.71064029677885</v>
      </c>
      <c r="AF261" s="89">
        <v>60.081088209125916</v>
      </c>
      <c r="AG261" s="88">
        <v>44.745944298376742</v>
      </c>
      <c r="AH261" s="88">
        <v>1407.0010736467382</v>
      </c>
      <c r="AI261" s="89">
        <v>50.137528788469282</v>
      </c>
      <c r="AJ261" s="88">
        <v>318.8973936232083</v>
      </c>
      <c r="AK261" s="88">
        <v>36.099970497275223</v>
      </c>
      <c r="AL261" s="88">
        <v>1266.6186147345393</v>
      </c>
      <c r="AM261" s="88">
        <v>959.83615032013472</v>
      </c>
      <c r="AN261" s="88">
        <v>149.15206055294169</v>
      </c>
      <c r="AO261" s="88">
        <v>532.52706425846213</v>
      </c>
      <c r="AP261" s="89">
        <v>11.885219420486843</v>
      </c>
      <c r="AQ261" s="88">
        <v>142.09130990597725</v>
      </c>
      <c r="AR261" s="88">
        <v>437.56042202298835</v>
      </c>
      <c r="AS261" s="88">
        <v>74.989396686660356</v>
      </c>
      <c r="AT261" s="88">
        <v>623.03741701221054</v>
      </c>
    </row>
    <row r="262" spans="1:46" x14ac:dyDescent="0.3">
      <c r="A262" s="87" t="s">
        <v>94</v>
      </c>
      <c r="B262" s="87" t="s">
        <v>127</v>
      </c>
      <c r="C262" s="87" t="s">
        <v>134</v>
      </c>
      <c r="D262" s="87" t="s">
        <v>135</v>
      </c>
      <c r="E262" s="87" t="s">
        <v>61</v>
      </c>
      <c r="F262" s="87" t="s">
        <v>60</v>
      </c>
      <c r="G262" s="87" t="s">
        <v>86</v>
      </c>
      <c r="H262" s="89">
        <v>52.77880026325824</v>
      </c>
      <c r="I262" s="88">
        <v>39.197617520949024</v>
      </c>
      <c r="J262" s="88">
        <v>330.38107119404742</v>
      </c>
      <c r="K262" s="89">
        <v>179.56916406191419</v>
      </c>
      <c r="L262" s="88">
        <v>179.43135976047529</v>
      </c>
      <c r="M262" s="88">
        <v>684.20668062667664</v>
      </c>
      <c r="N262" s="88">
        <v>12.678529668573271</v>
      </c>
      <c r="O262" s="88">
        <v>248.87572140358125</v>
      </c>
      <c r="P262" s="89">
        <v>94.701966514878208</v>
      </c>
      <c r="Q262" s="89">
        <v>30.017534660358724</v>
      </c>
      <c r="R262" s="88">
        <v>156.46369689945911</v>
      </c>
      <c r="S262" s="88">
        <v>9.3473620340537931</v>
      </c>
      <c r="T262" s="89">
        <v>222.27934459432603</v>
      </c>
      <c r="U262" s="88">
        <v>172.46760382703039</v>
      </c>
      <c r="V262" s="88">
        <v>146.50115988891096</v>
      </c>
      <c r="W262" s="88">
        <v>90.396722360782817</v>
      </c>
      <c r="X262" s="88">
        <v>2454.101121618196</v>
      </c>
      <c r="Y262" s="88">
        <v>434.03722969681212</v>
      </c>
      <c r="Z262" s="89">
        <v>147.46718782458058</v>
      </c>
      <c r="AA262" s="88">
        <v>59.772953358012643</v>
      </c>
      <c r="AB262" s="89">
        <v>206.4166307406262</v>
      </c>
      <c r="AC262" s="89">
        <v>46.901059983566626</v>
      </c>
      <c r="AD262" s="88">
        <v>145.44471095916776</v>
      </c>
      <c r="AE262" s="89">
        <v>129.94896417991339</v>
      </c>
      <c r="AF262" s="88">
        <v>55.379337819015177</v>
      </c>
      <c r="AG262" s="89">
        <v>43.290969060630658</v>
      </c>
      <c r="AH262" s="88">
        <v>1275.5876626770907</v>
      </c>
      <c r="AI262" s="88">
        <v>37.363056409072804</v>
      </c>
      <c r="AJ262" s="88">
        <v>292.90664389350411</v>
      </c>
      <c r="AK262" s="88">
        <v>33.140305688709333</v>
      </c>
      <c r="AL262" s="88">
        <v>1140.9237517591166</v>
      </c>
      <c r="AM262" s="89">
        <v>915.73326089004638</v>
      </c>
      <c r="AN262" s="89">
        <v>135.96297643251901</v>
      </c>
      <c r="AO262" s="88">
        <v>481.92571123552131</v>
      </c>
      <c r="AP262" s="88">
        <v>10.495817400059106</v>
      </c>
      <c r="AQ262" s="88">
        <v>114.12266228881541</v>
      </c>
      <c r="AR262" s="88">
        <v>390.15302548836962</v>
      </c>
      <c r="AS262" s="88">
        <v>73.611862271458961</v>
      </c>
      <c r="AT262" s="89">
        <v>534.50564543354039</v>
      </c>
    </row>
    <row r="263" spans="1:46" x14ac:dyDescent="0.3">
      <c r="A263" s="87" t="s">
        <v>94</v>
      </c>
      <c r="B263" s="87" t="s">
        <v>96</v>
      </c>
      <c r="C263" s="87" t="s">
        <v>173</v>
      </c>
      <c r="D263" s="87" t="s">
        <v>174</v>
      </c>
      <c r="E263" s="87" t="s">
        <v>88</v>
      </c>
      <c r="F263" s="87" t="s">
        <v>87</v>
      </c>
      <c r="G263" s="87" t="s">
        <v>86</v>
      </c>
      <c r="H263" s="89">
        <v>26.82346741356027</v>
      </c>
      <c r="I263" s="89">
        <v>5.3638647863909537</v>
      </c>
      <c r="J263" s="89">
        <v>68.973412195587571</v>
      </c>
      <c r="K263" s="89">
        <v>32.107261909928766</v>
      </c>
      <c r="L263" s="88">
        <v>29.286868364201144</v>
      </c>
      <c r="M263" s="89">
        <v>28.521527155323231</v>
      </c>
      <c r="N263" s="89">
        <v>3.4757138929764668</v>
      </c>
      <c r="O263" s="89">
        <v>14.42910113745272</v>
      </c>
      <c r="P263" s="89">
        <v>18.902752319152306</v>
      </c>
      <c r="Q263" s="89">
        <v>6.8933425017000696</v>
      </c>
      <c r="R263" s="89">
        <v>33.088425295442747</v>
      </c>
      <c r="S263" s="89">
        <v>2.9824129004502247</v>
      </c>
      <c r="T263" s="89">
        <v>51.710292952807251</v>
      </c>
      <c r="U263" s="88">
        <v>34.80187812308197</v>
      </c>
      <c r="V263" s="89">
        <v>19.471554591235602</v>
      </c>
      <c r="W263" s="89">
        <v>18.248112482916792</v>
      </c>
      <c r="X263" s="89">
        <v>132.19026799242832</v>
      </c>
      <c r="Y263" s="89">
        <v>17.265912359186739</v>
      </c>
      <c r="Z263" s="89">
        <v>51.360053358485224</v>
      </c>
      <c r="AA263" s="89">
        <v>12.675654040568482</v>
      </c>
      <c r="AB263" s="89">
        <v>46.588490863423338</v>
      </c>
      <c r="AC263" s="89">
        <v>14.831052291220127</v>
      </c>
      <c r="AD263" s="88">
        <v>24.269618733217779</v>
      </c>
      <c r="AE263" s="89">
        <v>28.778410856196132</v>
      </c>
      <c r="AF263" s="88">
        <v>11.498984068570532</v>
      </c>
      <c r="AG263" s="89">
        <v>7.8710177392635901</v>
      </c>
      <c r="AH263" s="89">
        <v>60.799320636258571</v>
      </c>
      <c r="AI263" s="89">
        <v>3.3156286669414929</v>
      </c>
      <c r="AJ263" s="89">
        <v>61.5565729300329</v>
      </c>
      <c r="AK263" s="89">
        <v>6.9877730109710088</v>
      </c>
      <c r="AL263" s="89">
        <v>52.557864714831254</v>
      </c>
      <c r="AM263" s="89">
        <v>149.21931330745574</v>
      </c>
      <c r="AN263" s="89">
        <v>22.865695120902902</v>
      </c>
      <c r="AO263" s="88">
        <v>88.712666394360596</v>
      </c>
      <c r="AP263" s="89">
        <v>2.0624926602573357</v>
      </c>
      <c r="AQ263" s="89">
        <v>23.405025788565926</v>
      </c>
      <c r="AR263" s="89">
        <v>65.597302879835439</v>
      </c>
      <c r="AS263" s="89">
        <v>16.35098125871091</v>
      </c>
      <c r="AT263" s="89">
        <v>98.146255776330733</v>
      </c>
    </row>
    <row r="264" spans="1:46" x14ac:dyDescent="0.3">
      <c r="A264" s="87" t="s">
        <v>97</v>
      </c>
      <c r="B264" s="87" t="s">
        <v>96</v>
      </c>
      <c r="C264" s="87" t="s">
        <v>165</v>
      </c>
      <c r="D264" s="87" t="s">
        <v>166</v>
      </c>
      <c r="E264" s="87" t="s">
        <v>88</v>
      </c>
      <c r="F264" s="87" t="s">
        <v>87</v>
      </c>
      <c r="G264" s="87" t="s">
        <v>86</v>
      </c>
      <c r="H264" s="89">
        <v>21.02827954</v>
      </c>
      <c r="I264" s="89">
        <v>4.1134778089999997E-2</v>
      </c>
      <c r="J264" s="89">
        <v>30.048332219999999</v>
      </c>
      <c r="K264" s="89">
        <v>10.15070633</v>
      </c>
      <c r="L264" s="88">
        <v>23.144155729999998</v>
      </c>
      <c r="M264" s="89">
        <v>28.32900257</v>
      </c>
      <c r="N264" s="89">
        <v>0.1131205973</v>
      </c>
      <c r="O264" s="89">
        <v>11.188074369999999</v>
      </c>
      <c r="P264" s="89">
        <v>15.83303504</v>
      </c>
      <c r="Q264" s="89">
        <v>1.8896285910000001</v>
      </c>
      <c r="R264" s="89">
        <v>64.655067110000005</v>
      </c>
      <c r="S264" s="89">
        <v>0</v>
      </c>
      <c r="T264" s="89">
        <v>57.774562340000003</v>
      </c>
      <c r="U264" s="88">
        <v>3.4013320630000003</v>
      </c>
      <c r="V264" s="89">
        <v>5.8694185500000007</v>
      </c>
      <c r="W264" s="89">
        <v>24.689279159999998</v>
      </c>
      <c r="X264" s="89">
        <v>303.27076749999998</v>
      </c>
      <c r="Y264" s="89">
        <v>53.606674389999995</v>
      </c>
      <c r="Z264" s="89">
        <v>29.008430509999997</v>
      </c>
      <c r="AA264" s="89">
        <v>9.9090394499999999</v>
      </c>
      <c r="AB264" s="89">
        <v>31.88271932</v>
      </c>
      <c r="AC264" s="89">
        <v>13.32065304</v>
      </c>
      <c r="AD264" s="89">
        <v>17.28887628</v>
      </c>
      <c r="AE264" s="89">
        <v>42.885922469999997</v>
      </c>
      <c r="AF264" s="89">
        <v>0.26480512090000002</v>
      </c>
      <c r="AG264" s="89">
        <v>1.159486172</v>
      </c>
      <c r="AH264" s="89">
        <v>148.0259456</v>
      </c>
      <c r="AI264" s="89">
        <v>35.349608109999998</v>
      </c>
      <c r="AJ264" s="89">
        <v>37.012301949999994</v>
      </c>
      <c r="AK264" s="89">
        <v>0</v>
      </c>
      <c r="AL264" s="89">
        <v>153.65804700000001</v>
      </c>
      <c r="AM264" s="89">
        <v>70.164403399999998</v>
      </c>
      <c r="AN264" s="89">
        <v>4.4258451929999998</v>
      </c>
      <c r="AO264" s="89">
        <v>27.38361124</v>
      </c>
      <c r="AP264" s="89">
        <v>0</v>
      </c>
      <c r="AQ264" s="89">
        <v>13.90355654</v>
      </c>
      <c r="AR264" s="89">
        <v>34.638395789999997</v>
      </c>
      <c r="AS264" s="89">
        <v>37.726078279999996</v>
      </c>
      <c r="AT264" s="89">
        <v>37.693028910000002</v>
      </c>
    </row>
    <row r="265" spans="1:46" x14ac:dyDescent="0.3">
      <c r="A265" s="87" t="s">
        <v>97</v>
      </c>
      <c r="B265" s="87" t="s">
        <v>96</v>
      </c>
      <c r="C265" s="87" t="s">
        <v>173</v>
      </c>
      <c r="D265" s="87" t="s">
        <v>174</v>
      </c>
      <c r="E265" s="87" t="s">
        <v>88</v>
      </c>
      <c r="F265" s="87" t="s">
        <v>87</v>
      </c>
      <c r="G265" s="87" t="s">
        <v>86</v>
      </c>
      <c r="H265" s="89">
        <v>22.241</v>
      </c>
      <c r="I265" s="89">
        <v>4.223846</v>
      </c>
      <c r="J265" s="89">
        <v>63.358150000000002</v>
      </c>
      <c r="K265" s="89">
        <v>25.911720000000003</v>
      </c>
      <c r="L265" s="88">
        <v>20.367297999999998</v>
      </c>
      <c r="M265" s="89">
        <v>107.23796</v>
      </c>
      <c r="N265" s="89">
        <v>4.0236869999999998</v>
      </c>
      <c r="O265" s="89">
        <v>46.798159999999996</v>
      </c>
      <c r="P265" s="89">
        <v>15.077128</v>
      </c>
      <c r="Q265" s="89">
        <v>4.7414500000000004</v>
      </c>
      <c r="R265" s="89">
        <v>29.686510000000002</v>
      </c>
      <c r="S265" s="89">
        <v>2.5987819999999999</v>
      </c>
      <c r="T265" s="89">
        <v>46.654980000000002</v>
      </c>
      <c r="U265" s="88">
        <v>25.010649999999998</v>
      </c>
      <c r="V265" s="89">
        <v>16.627413000000001</v>
      </c>
      <c r="W265" s="89">
        <v>12.650911000000001</v>
      </c>
      <c r="X265" s="89">
        <v>560.74450000000002</v>
      </c>
      <c r="Y265" s="89">
        <v>58.505099999999999</v>
      </c>
      <c r="Z265" s="89">
        <v>43.419519999999999</v>
      </c>
      <c r="AA265" s="89">
        <v>9.2821569999999998</v>
      </c>
      <c r="AB265" s="89">
        <v>36.029060000000001</v>
      </c>
      <c r="AC265" s="89">
        <v>12.526218</v>
      </c>
      <c r="AD265" s="88">
        <v>17.184334</v>
      </c>
      <c r="AE265" s="89">
        <v>19.091166000000001</v>
      </c>
      <c r="AF265" s="88">
        <v>8.297053</v>
      </c>
      <c r="AG265" s="89">
        <v>5.2753049999999995</v>
      </c>
      <c r="AH265" s="89">
        <v>221.53958</v>
      </c>
      <c r="AI265" s="89">
        <v>3.1019839999999999</v>
      </c>
      <c r="AJ265" s="89">
        <v>50.81794</v>
      </c>
      <c r="AK265" s="89">
        <v>5.1625860000000001</v>
      </c>
      <c r="AL265" s="89">
        <v>201.40341000000001</v>
      </c>
      <c r="AM265" s="89">
        <v>137.46446</v>
      </c>
      <c r="AN265" s="89">
        <v>14.689568000000001</v>
      </c>
      <c r="AO265" s="88">
        <v>79.626900000000006</v>
      </c>
      <c r="AP265" s="89">
        <v>1.5217197</v>
      </c>
      <c r="AQ265" s="89">
        <v>18.947039</v>
      </c>
      <c r="AR265" s="89">
        <v>56.489040000000003</v>
      </c>
      <c r="AS265" s="89">
        <v>16.957077999999999</v>
      </c>
      <c r="AT265" s="89">
        <v>77.849440000000001</v>
      </c>
    </row>
    <row r="266" spans="1:46" x14ac:dyDescent="0.3">
      <c r="A266" s="87" t="s">
        <v>97</v>
      </c>
      <c r="B266" s="87" t="s">
        <v>96</v>
      </c>
      <c r="C266" s="87" t="s">
        <v>177</v>
      </c>
      <c r="D266" s="87" t="s">
        <v>178</v>
      </c>
      <c r="E266" s="87" t="s">
        <v>88</v>
      </c>
      <c r="F266" s="87" t="s">
        <v>87</v>
      </c>
      <c r="G266" s="87" t="s">
        <v>86</v>
      </c>
      <c r="H266" s="89">
        <v>36.288959548000001</v>
      </c>
      <c r="I266" s="89">
        <v>0.84826230000000002</v>
      </c>
      <c r="J266" s="89">
        <v>205.15653799999998</v>
      </c>
      <c r="K266" s="89">
        <v>39.670461088000003</v>
      </c>
      <c r="L266" s="88">
        <v>39.979699408000002</v>
      </c>
      <c r="M266" s="89">
        <v>19.449594899999997</v>
      </c>
      <c r="N266" s="89">
        <v>0.336612456</v>
      </c>
      <c r="O266" s="89">
        <v>39.851201368000005</v>
      </c>
      <c r="P266" s="89">
        <v>1.2746282999999998</v>
      </c>
      <c r="Q266" s="89">
        <v>0.23436789099999999</v>
      </c>
      <c r="R266" s="89">
        <v>632.84595807999995</v>
      </c>
      <c r="S266" s="89">
        <v>0.26410529799999999</v>
      </c>
      <c r="T266" s="89">
        <v>234.33410137999999</v>
      </c>
      <c r="U266" s="88">
        <v>3.9432092799999996</v>
      </c>
      <c r="V266" s="89">
        <v>4.1621203700000002</v>
      </c>
      <c r="W266" s="89">
        <v>37.367978358000002</v>
      </c>
      <c r="X266" s="89">
        <v>1517.9840193999999</v>
      </c>
      <c r="Y266" s="89">
        <v>227.02692869000001</v>
      </c>
      <c r="Z266" s="89">
        <v>37.979432508000002</v>
      </c>
      <c r="AA266" s="89">
        <v>36.635570618000003</v>
      </c>
      <c r="AB266" s="89">
        <v>39.093621710000001</v>
      </c>
      <c r="AC266" s="89">
        <v>36.609704848</v>
      </c>
      <c r="AD266" s="88">
        <v>38.462439618000005</v>
      </c>
      <c r="AE266" s="89">
        <v>215.13247784999999</v>
      </c>
      <c r="AF266" s="88">
        <v>1.6912349500000001</v>
      </c>
      <c r="AG266" s="89">
        <v>0.65142413999999993</v>
      </c>
      <c r="AH266" s="89">
        <v>1150.9119513999999</v>
      </c>
      <c r="AI266" s="89">
        <v>37.753378267999999</v>
      </c>
      <c r="AJ266" s="89">
        <v>6.4202008599999996</v>
      </c>
      <c r="AK266" s="89">
        <v>0.49976398099999997</v>
      </c>
      <c r="AL266" s="89">
        <v>258.60391699000002</v>
      </c>
      <c r="AM266" s="89">
        <v>418.32471873000003</v>
      </c>
      <c r="AN266" s="89">
        <v>2.0115036499999999</v>
      </c>
      <c r="AO266" s="88">
        <v>47.082807248000002</v>
      </c>
      <c r="AP266" s="89">
        <v>0.22593315500000002</v>
      </c>
      <c r="AQ266" s="89">
        <v>2.5275518099999998</v>
      </c>
      <c r="AR266" s="89">
        <v>224.6687771</v>
      </c>
      <c r="AS266" s="89">
        <v>214.5376397</v>
      </c>
      <c r="AT266" s="89">
        <v>224.14607150000003</v>
      </c>
    </row>
    <row r="267" spans="1:46" x14ac:dyDescent="0.3">
      <c r="A267" s="87" t="s">
        <v>97</v>
      </c>
      <c r="B267" s="87" t="s">
        <v>96</v>
      </c>
      <c r="C267" s="87" t="s">
        <v>179</v>
      </c>
      <c r="D267" s="87" t="s">
        <v>180</v>
      </c>
      <c r="E267" s="87" t="s">
        <v>88</v>
      </c>
      <c r="F267" s="87" t="s">
        <v>87</v>
      </c>
      <c r="G267" s="87" t="s">
        <v>86</v>
      </c>
      <c r="H267" s="89">
        <v>0.79604719999999995</v>
      </c>
      <c r="I267" s="89">
        <v>0.1518689</v>
      </c>
      <c r="J267" s="89">
        <v>2.2761809999999998</v>
      </c>
      <c r="K267" s="89">
        <v>0.9318381</v>
      </c>
      <c r="L267" s="88">
        <v>0.73295460000000001</v>
      </c>
      <c r="M267" s="89">
        <v>3.8630010000000001</v>
      </c>
      <c r="N267" s="89">
        <v>0.1447995</v>
      </c>
      <c r="O267" s="89">
        <v>1.6824250000000001</v>
      </c>
      <c r="P267" s="89">
        <v>0.54171219999999998</v>
      </c>
      <c r="Q267" s="89">
        <v>0.17057430000000001</v>
      </c>
      <c r="R267" s="89">
        <v>1.066074</v>
      </c>
      <c r="S267" s="89">
        <v>9.2717110000000005E-2</v>
      </c>
      <c r="T267" s="89">
        <v>1.6687000000000001</v>
      </c>
      <c r="U267" s="88">
        <v>0.90078709999999995</v>
      </c>
      <c r="V267" s="89">
        <v>0.59798560000000001</v>
      </c>
      <c r="W267" s="89">
        <v>0.45514090000000001</v>
      </c>
      <c r="X267" s="89">
        <v>20.207709999999999</v>
      </c>
      <c r="Y267" s="89">
        <v>2.1097329999999999</v>
      </c>
      <c r="Z267" s="89">
        <v>1.5564979999999999</v>
      </c>
      <c r="AA267" s="89">
        <v>0.33327659999999998</v>
      </c>
      <c r="AB267" s="89">
        <v>1.319807</v>
      </c>
      <c r="AC267" s="89">
        <v>0.44761970000000001</v>
      </c>
      <c r="AD267" s="88">
        <v>0.61788759999999998</v>
      </c>
      <c r="AE267" s="89">
        <v>0.68474930000000001</v>
      </c>
      <c r="AF267" s="88">
        <v>0.29804219999999998</v>
      </c>
      <c r="AG267" s="89">
        <v>0.18975539999999999</v>
      </c>
      <c r="AH267" s="89">
        <v>7.9917899999999999</v>
      </c>
      <c r="AI267" s="89">
        <v>0.11090460000000001</v>
      </c>
      <c r="AJ267" s="89">
        <v>1.825663</v>
      </c>
      <c r="AK267" s="89">
        <v>0.18574170000000001</v>
      </c>
      <c r="AL267" s="89">
        <v>7.2543030000000002</v>
      </c>
      <c r="AM267" s="89">
        <v>4.9521730000000002</v>
      </c>
      <c r="AN267" s="89">
        <v>0.52753099999999997</v>
      </c>
      <c r="AO267" s="88">
        <v>2.8697180000000002</v>
      </c>
      <c r="AP267" s="89">
        <v>5.4605399999999998E-2</v>
      </c>
      <c r="AQ267" s="89">
        <v>0.68068439999999997</v>
      </c>
      <c r="AR267" s="89">
        <v>2.0312030000000001</v>
      </c>
      <c r="AS267" s="89">
        <v>0.60718459999999996</v>
      </c>
      <c r="AT267" s="89">
        <v>2.7998910000000001</v>
      </c>
    </row>
    <row r="268" spans="1:46" x14ac:dyDescent="0.3">
      <c r="A268" s="87" t="s">
        <v>94</v>
      </c>
      <c r="B268" s="87" t="s">
        <v>136</v>
      </c>
      <c r="C268" s="87" t="s">
        <v>49</v>
      </c>
      <c r="D268" s="87" t="s">
        <v>137</v>
      </c>
      <c r="E268" s="87" t="s">
        <v>49</v>
      </c>
      <c r="F268" s="87" t="s">
        <v>48</v>
      </c>
      <c r="G268" s="87" t="s">
        <v>86</v>
      </c>
      <c r="H268" s="84"/>
      <c r="I268" s="84"/>
      <c r="J268" s="89">
        <v>8.91</v>
      </c>
      <c r="K268" s="84"/>
      <c r="L268" s="85"/>
      <c r="M268" s="84"/>
      <c r="N268" s="84"/>
      <c r="O268" s="89">
        <v>361.6</v>
      </c>
      <c r="P268" s="89">
        <v>3.0311299999999997</v>
      </c>
      <c r="Q268" s="84"/>
      <c r="R268" s="84"/>
      <c r="S268" s="84"/>
      <c r="T268" s="89">
        <v>24.303570000000001</v>
      </c>
      <c r="U268" s="88">
        <v>9.33</v>
      </c>
      <c r="V268" s="89">
        <v>35.65</v>
      </c>
      <c r="W268" s="89">
        <v>80.08</v>
      </c>
      <c r="X268" s="84"/>
      <c r="Y268" s="84"/>
      <c r="Z268" s="84"/>
      <c r="AA268" s="89">
        <v>236.78</v>
      </c>
      <c r="AB268" s="84"/>
      <c r="AC268" s="84"/>
      <c r="AD268" s="85"/>
      <c r="AE268" s="84"/>
      <c r="AF268" s="85"/>
      <c r="AG268" s="89">
        <v>66.2</v>
      </c>
      <c r="AH268" s="89">
        <v>123.86</v>
      </c>
      <c r="AI268" s="84"/>
      <c r="AJ268" s="89">
        <v>1862.2805499999999</v>
      </c>
      <c r="AK268" s="84"/>
      <c r="AL268" s="84"/>
      <c r="AM268" s="89">
        <v>195.23574999999997</v>
      </c>
      <c r="AN268" s="89">
        <v>257.33</v>
      </c>
      <c r="AO268" s="85"/>
      <c r="AP268" s="84"/>
      <c r="AQ268" s="89">
        <v>242.63</v>
      </c>
      <c r="AR268" s="89">
        <v>1705.1299999999999</v>
      </c>
      <c r="AS268" s="89">
        <v>29.86</v>
      </c>
      <c r="AT268" s="89">
        <v>608.19999999999993</v>
      </c>
    </row>
    <row r="269" spans="1:46" x14ac:dyDescent="0.3">
      <c r="A269" s="87" t="s">
        <v>264</v>
      </c>
      <c r="B269" s="87" t="s">
        <v>136</v>
      </c>
      <c r="C269" s="87" t="s">
        <v>49</v>
      </c>
      <c r="D269" s="87" t="s">
        <v>137</v>
      </c>
      <c r="E269" s="87" t="s">
        <v>49</v>
      </c>
      <c r="F269" s="87" t="s">
        <v>48</v>
      </c>
      <c r="G269" s="87" t="s">
        <v>86</v>
      </c>
      <c r="H269" s="84"/>
      <c r="I269" s="84"/>
      <c r="J269" s="84"/>
      <c r="K269" s="84"/>
      <c r="L269" s="88">
        <v>60.97</v>
      </c>
      <c r="M269" s="84"/>
      <c r="N269" s="84"/>
      <c r="O269" s="84"/>
      <c r="P269" s="84"/>
      <c r="Q269" s="84"/>
      <c r="R269" s="84"/>
      <c r="S269" s="84"/>
      <c r="T269" s="84"/>
      <c r="U269" s="88">
        <v>151.59660000000002</v>
      </c>
      <c r="V269" s="84"/>
      <c r="W269" s="84"/>
      <c r="X269" s="84"/>
      <c r="Y269" s="84"/>
      <c r="Z269" s="84"/>
      <c r="AA269" s="84"/>
      <c r="AB269" s="84"/>
      <c r="AC269" s="84"/>
      <c r="AD269" s="88">
        <v>143.6</v>
      </c>
      <c r="AE269" s="84"/>
      <c r="AF269" s="88">
        <v>62.7</v>
      </c>
      <c r="AG269" s="84"/>
      <c r="AH269" s="84"/>
      <c r="AI269" s="84"/>
      <c r="AJ269" s="84"/>
      <c r="AK269" s="84"/>
      <c r="AL269" s="84"/>
      <c r="AM269" s="84"/>
      <c r="AN269" s="84"/>
      <c r="AO269" s="88">
        <v>229.31</v>
      </c>
      <c r="AP269" s="84"/>
      <c r="AQ269" s="84"/>
      <c r="AR269" s="84"/>
      <c r="AS269" s="84"/>
      <c r="AT269" s="84"/>
    </row>
    <row r="270" spans="1:46" x14ac:dyDescent="0.3">
      <c r="A270" s="87" t="s">
        <v>265</v>
      </c>
      <c r="B270" s="87" t="s">
        <v>136</v>
      </c>
      <c r="C270" s="87" t="s">
        <v>49</v>
      </c>
      <c r="D270" s="87" t="s">
        <v>137</v>
      </c>
      <c r="E270" s="87" t="s">
        <v>49</v>
      </c>
      <c r="F270" s="87" t="s">
        <v>48</v>
      </c>
      <c r="G270" s="87" t="s">
        <v>86</v>
      </c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8">
        <v>613.952</v>
      </c>
      <c r="Y270" s="89">
        <v>93.265500000000003</v>
      </c>
      <c r="Z270" s="84"/>
      <c r="AA270" s="84"/>
      <c r="AB270" s="84"/>
      <c r="AC270" s="84"/>
      <c r="AD270" s="84"/>
      <c r="AE270" s="84"/>
      <c r="AF270" s="84"/>
      <c r="AG270" s="84"/>
      <c r="AH270" s="88">
        <v>649.53149999999982</v>
      </c>
      <c r="AI270" s="84"/>
      <c r="AJ270" s="84"/>
      <c r="AK270" s="84"/>
      <c r="AL270" s="88">
        <v>369.99949999999995</v>
      </c>
      <c r="AM270" s="84"/>
      <c r="AN270" s="84"/>
      <c r="AO270" s="84"/>
      <c r="AP270" s="84"/>
      <c r="AQ270" s="84"/>
      <c r="AR270" s="84"/>
      <c r="AS270" s="84"/>
      <c r="AT270" s="84"/>
    </row>
    <row r="271" spans="1:46" x14ac:dyDescent="0.3">
      <c r="A271" s="87" t="s">
        <v>266</v>
      </c>
      <c r="B271" s="87" t="s">
        <v>136</v>
      </c>
      <c r="C271" s="87" t="s">
        <v>49</v>
      </c>
      <c r="D271" s="87" t="s">
        <v>137</v>
      </c>
      <c r="E271" s="87" t="s">
        <v>49</v>
      </c>
      <c r="F271" s="87" t="s">
        <v>48</v>
      </c>
      <c r="G271" s="87" t="s">
        <v>86</v>
      </c>
      <c r="H271" s="84"/>
      <c r="I271" s="84"/>
      <c r="J271" s="84"/>
      <c r="K271" s="84"/>
      <c r="L271" s="84"/>
      <c r="M271" s="89">
        <v>69.036738400000004</v>
      </c>
      <c r="N271" s="84"/>
      <c r="O271" s="89">
        <v>288.8689379999999</v>
      </c>
      <c r="P271" s="84"/>
      <c r="Q271" s="84"/>
      <c r="R271" s="84"/>
      <c r="S271" s="84"/>
      <c r="T271" s="84"/>
      <c r="U271" s="84"/>
      <c r="V271" s="84"/>
      <c r="W271" s="84"/>
      <c r="X271" s="85"/>
      <c r="Y271" s="84"/>
      <c r="Z271" s="84"/>
      <c r="AA271" s="84"/>
      <c r="AB271" s="89">
        <v>441.85989000000001</v>
      </c>
      <c r="AC271" s="84"/>
      <c r="AD271" s="84"/>
      <c r="AE271" s="84"/>
      <c r="AF271" s="84"/>
      <c r="AG271" s="84"/>
      <c r="AH271" s="85"/>
      <c r="AI271" s="84"/>
      <c r="AJ271" s="84"/>
      <c r="AK271" s="84"/>
      <c r="AL271" s="85"/>
      <c r="AM271" s="84"/>
      <c r="AN271" s="84"/>
      <c r="AO271" s="84"/>
      <c r="AP271" s="84"/>
      <c r="AQ271" s="84"/>
      <c r="AR271" s="84"/>
      <c r="AS271" s="84"/>
      <c r="AT271" s="84"/>
    </row>
    <row r="272" spans="1:46" x14ac:dyDescent="0.3">
      <c r="A272" s="87" t="s">
        <v>94</v>
      </c>
      <c r="B272" s="87" t="s">
        <v>104</v>
      </c>
      <c r="C272" s="87" t="s">
        <v>51</v>
      </c>
      <c r="D272" s="87" t="s">
        <v>50</v>
      </c>
      <c r="E272" s="87" t="s">
        <v>51</v>
      </c>
      <c r="F272" s="87" t="s">
        <v>50</v>
      </c>
      <c r="G272" s="87" t="s">
        <v>86</v>
      </c>
      <c r="H272" s="89">
        <v>0</v>
      </c>
      <c r="I272" s="89">
        <v>0</v>
      </c>
      <c r="J272" s="89">
        <v>6.9661747651013267E-2</v>
      </c>
      <c r="K272" s="89">
        <v>0.19797096252361884</v>
      </c>
      <c r="L272" s="89">
        <v>0</v>
      </c>
      <c r="M272" s="89">
        <v>2.7896168433060797</v>
      </c>
      <c r="N272" s="89">
        <v>0</v>
      </c>
      <c r="O272" s="89">
        <v>0.50908862400401689</v>
      </c>
      <c r="P272" s="89">
        <v>0</v>
      </c>
      <c r="Q272" s="89">
        <v>0</v>
      </c>
      <c r="R272" s="89">
        <v>10.346700601315694</v>
      </c>
      <c r="S272" s="89">
        <v>0</v>
      </c>
      <c r="T272" s="89">
        <v>1.7594240166477683E-2</v>
      </c>
      <c r="U272" s="89">
        <v>0</v>
      </c>
      <c r="V272" s="89">
        <v>0</v>
      </c>
      <c r="W272" s="89">
        <v>0</v>
      </c>
      <c r="X272" s="88">
        <v>9.8552222330243868</v>
      </c>
      <c r="Y272" s="89">
        <v>0</v>
      </c>
      <c r="Z272" s="89">
        <v>0</v>
      </c>
      <c r="AA272" s="89">
        <v>6.2795702707997586E-2</v>
      </c>
      <c r="AB272" s="89">
        <v>0.32957015726475275</v>
      </c>
      <c r="AC272" s="89">
        <v>4.1196269658094094E-2</v>
      </c>
      <c r="AD272" s="89">
        <v>0</v>
      </c>
      <c r="AE272" s="89">
        <v>0</v>
      </c>
      <c r="AF272" s="89">
        <v>0</v>
      </c>
      <c r="AG272" s="89">
        <v>0</v>
      </c>
      <c r="AH272" s="88">
        <v>3.1175527094394759</v>
      </c>
      <c r="AI272" s="89">
        <v>0</v>
      </c>
      <c r="AJ272" s="89">
        <v>2.8322435389939685E-2</v>
      </c>
      <c r="AK272" s="89">
        <v>2.0025964417129071E-2</v>
      </c>
      <c r="AL272" s="88">
        <v>2.8023476349712544</v>
      </c>
      <c r="AM272" s="89">
        <v>6.267411649546502</v>
      </c>
      <c r="AN272" s="89">
        <v>3.247067087634499E-2</v>
      </c>
      <c r="AO272" s="89">
        <v>0</v>
      </c>
      <c r="AP272" s="89">
        <v>0</v>
      </c>
      <c r="AQ272" s="89">
        <v>3.2327628273365501E-2</v>
      </c>
      <c r="AR272" s="89">
        <v>0.26291230427630879</v>
      </c>
      <c r="AS272" s="89">
        <v>0</v>
      </c>
      <c r="AT272" s="89">
        <v>2.6498642201951146</v>
      </c>
    </row>
    <row r="273" spans="1:46" x14ac:dyDescent="0.3">
      <c r="A273" s="87" t="s">
        <v>97</v>
      </c>
      <c r="B273" s="87" t="s">
        <v>104</v>
      </c>
      <c r="C273" s="87" t="s">
        <v>51</v>
      </c>
      <c r="D273" s="87" t="s">
        <v>50</v>
      </c>
      <c r="E273" s="87" t="s">
        <v>51</v>
      </c>
      <c r="F273" s="87" t="s">
        <v>50</v>
      </c>
      <c r="G273" s="87" t="s">
        <v>86</v>
      </c>
      <c r="H273" s="89">
        <v>44.284859300000001</v>
      </c>
      <c r="I273" s="84"/>
      <c r="J273" s="89">
        <v>45.3066107</v>
      </c>
      <c r="K273" s="89">
        <v>10.6506574</v>
      </c>
      <c r="L273" s="84"/>
      <c r="M273" s="89">
        <v>29.7684292</v>
      </c>
      <c r="N273" s="89">
        <v>0.2952410929</v>
      </c>
      <c r="O273" s="89">
        <v>30.729187</v>
      </c>
      <c r="P273" s="89">
        <v>2.2289064999999999</v>
      </c>
      <c r="Q273" s="89">
        <v>1.4954270000000001</v>
      </c>
      <c r="R273" s="89">
        <v>28.032608099999997</v>
      </c>
      <c r="S273" s="84"/>
      <c r="T273" s="89">
        <v>10.267649899999999</v>
      </c>
      <c r="U273" s="89">
        <v>1.637248</v>
      </c>
      <c r="V273" s="84"/>
      <c r="W273" s="84"/>
      <c r="X273" s="88">
        <v>29.043228809999999</v>
      </c>
      <c r="Y273" s="88">
        <v>0.57820609999999995</v>
      </c>
      <c r="Z273" s="89">
        <v>4.5366030000000004</v>
      </c>
      <c r="AA273" s="89">
        <v>59.056506000000006</v>
      </c>
      <c r="AB273" s="89">
        <v>21.595913899999999</v>
      </c>
      <c r="AC273" s="89">
        <v>23.208286999999999</v>
      </c>
      <c r="AD273" s="89">
        <v>1.189133</v>
      </c>
      <c r="AE273" s="89">
        <v>2.3636080000000002</v>
      </c>
      <c r="AF273" s="84"/>
      <c r="AG273" s="89">
        <v>1.7154069999999999</v>
      </c>
      <c r="AH273" s="88">
        <v>29.724927099999999</v>
      </c>
      <c r="AI273" s="84"/>
      <c r="AJ273" s="89">
        <v>7.6150192899999993</v>
      </c>
      <c r="AK273" s="89">
        <v>25.614711099999997</v>
      </c>
      <c r="AL273" s="88">
        <v>18.5473909</v>
      </c>
      <c r="AM273" s="89">
        <v>49.035884000000003</v>
      </c>
      <c r="AN273" s="89">
        <v>2.8100633000000004</v>
      </c>
      <c r="AO273" s="89">
        <v>18.8470221</v>
      </c>
      <c r="AP273" s="84"/>
      <c r="AQ273" s="89">
        <v>13.240337999999999</v>
      </c>
      <c r="AR273" s="89">
        <v>9.3934835000000003</v>
      </c>
      <c r="AS273" s="89">
        <v>7.5800552999999997</v>
      </c>
      <c r="AT273" s="89">
        <v>5.6059559999999999</v>
      </c>
    </row>
    <row r="274" spans="1:46" x14ac:dyDescent="0.3">
      <c r="A274" s="87" t="s">
        <v>94</v>
      </c>
      <c r="B274" s="87" t="s">
        <v>96</v>
      </c>
      <c r="C274" s="87" t="s">
        <v>67</v>
      </c>
      <c r="D274" s="87" t="s">
        <v>66</v>
      </c>
      <c r="E274" s="87" t="s">
        <v>67</v>
      </c>
      <c r="F274" s="87" t="s">
        <v>66</v>
      </c>
      <c r="G274" s="87" t="s">
        <v>86</v>
      </c>
      <c r="H274" s="89">
        <v>33.021237569109857</v>
      </c>
      <c r="I274" s="89">
        <v>34.465677258109991</v>
      </c>
      <c r="J274" s="89">
        <v>155.74539607574752</v>
      </c>
      <c r="K274" s="89">
        <v>456.1442628172266</v>
      </c>
      <c r="L274" s="89">
        <v>415.80259215703973</v>
      </c>
      <c r="M274" s="89">
        <v>1531.1763453909682</v>
      </c>
      <c r="N274" s="89">
        <v>22.848505671928418</v>
      </c>
      <c r="O274" s="89">
        <v>492.2318343888881</v>
      </c>
      <c r="P274" s="89">
        <v>150.24806110385785</v>
      </c>
      <c r="Q274" s="89">
        <v>80.605881374682951</v>
      </c>
      <c r="R274" s="89">
        <v>122.2961658274865</v>
      </c>
      <c r="S274" s="89">
        <v>10.288798619485345</v>
      </c>
      <c r="T274" s="89">
        <v>201.59334745645106</v>
      </c>
      <c r="U274" s="89">
        <v>383.31736275582949</v>
      </c>
      <c r="V274" s="89">
        <v>358.73608592506378</v>
      </c>
      <c r="W274" s="89">
        <v>260.23694711834429</v>
      </c>
      <c r="X274" s="88">
        <v>3202.1736426663742</v>
      </c>
      <c r="Y274" s="88">
        <v>1030.2336092756041</v>
      </c>
      <c r="Z274" s="89">
        <v>223.26779934316312</v>
      </c>
      <c r="AA274" s="89">
        <v>98.270068954206323</v>
      </c>
      <c r="AB274" s="89">
        <v>456.57443649391212</v>
      </c>
      <c r="AC274" s="89">
        <v>44.140445056601379</v>
      </c>
      <c r="AD274" s="89">
        <v>456.5729513232443</v>
      </c>
      <c r="AE274" s="89">
        <v>319.2409690833544</v>
      </c>
      <c r="AF274" s="89">
        <v>199.62721742967835</v>
      </c>
      <c r="AG274" s="89">
        <v>164.48822515479233</v>
      </c>
      <c r="AH274" s="88">
        <v>1907.8407151967892</v>
      </c>
      <c r="AI274" s="89">
        <v>167.28616201122719</v>
      </c>
      <c r="AJ274" s="89">
        <v>466.01137644442042</v>
      </c>
      <c r="AK274" s="89">
        <v>111.97697889030826</v>
      </c>
      <c r="AL274" s="89">
        <v>3169.925745843917</v>
      </c>
      <c r="AM274" s="89">
        <v>1423.8768749899882</v>
      </c>
      <c r="AN274" s="89">
        <v>353.08112996641944</v>
      </c>
      <c r="AO274" s="89">
        <v>934.26929423334809</v>
      </c>
      <c r="AP274" s="89">
        <v>37.835778135917622</v>
      </c>
      <c r="AQ274" s="89">
        <v>135.02416143983518</v>
      </c>
      <c r="AR274" s="89">
        <v>807.12141230478801</v>
      </c>
      <c r="AS274" s="89">
        <v>64.28781850530514</v>
      </c>
      <c r="AT274" s="89">
        <v>577.64328215683599</v>
      </c>
    </row>
    <row r="275" spans="1:46" x14ac:dyDescent="0.3">
      <c r="A275" s="87" t="s">
        <v>97</v>
      </c>
      <c r="B275" s="87" t="s">
        <v>104</v>
      </c>
      <c r="C275" s="87" t="s">
        <v>45</v>
      </c>
      <c r="D275" s="87" t="s">
        <v>44</v>
      </c>
      <c r="E275" s="87" t="s">
        <v>45</v>
      </c>
      <c r="F275" s="87" t="s">
        <v>44</v>
      </c>
      <c r="G275" s="87" t="s">
        <v>86</v>
      </c>
      <c r="H275" s="84"/>
      <c r="I275" s="89">
        <v>5.7543140000000007E-2</v>
      </c>
      <c r="J275" s="89">
        <v>1.4333108999999999</v>
      </c>
      <c r="K275" s="84"/>
      <c r="L275" s="89">
        <v>114.62427880300001</v>
      </c>
      <c r="M275" s="89">
        <v>12.9341005</v>
      </c>
      <c r="N275" s="89">
        <v>0.19513765999999999</v>
      </c>
      <c r="O275" s="89">
        <v>20.231579467032365</v>
      </c>
      <c r="P275" s="84"/>
      <c r="Q275" s="84"/>
      <c r="R275" s="89">
        <v>0.78687550000000006</v>
      </c>
      <c r="S275" s="89">
        <v>0.21563151</v>
      </c>
      <c r="T275" s="84"/>
      <c r="U275" s="89">
        <v>9.5707445457999984</v>
      </c>
      <c r="V275" s="89">
        <v>29.579405185000002</v>
      </c>
      <c r="W275" s="89">
        <v>33.501832438000001</v>
      </c>
      <c r="X275" s="88">
        <v>103.34188397380001</v>
      </c>
      <c r="Y275" s="89">
        <v>63.816654000000007</v>
      </c>
      <c r="Z275" s="84"/>
      <c r="AA275" s="89">
        <v>1.8485852</v>
      </c>
      <c r="AB275" s="84"/>
      <c r="AC275" s="84"/>
      <c r="AD275" s="89">
        <v>0.36210447279999991</v>
      </c>
      <c r="AE275" s="84"/>
      <c r="AF275" s="89">
        <v>5.8732989750000009</v>
      </c>
      <c r="AG275" s="84"/>
      <c r="AH275" s="88">
        <v>44.222076273000006</v>
      </c>
      <c r="AI275" s="89">
        <v>20.7418935</v>
      </c>
      <c r="AJ275" s="89">
        <v>22.132063864900005</v>
      </c>
      <c r="AK275" s="89">
        <v>0.62646960000000007</v>
      </c>
      <c r="AL275" s="88">
        <v>14.026611820000001</v>
      </c>
      <c r="AM275" s="84"/>
      <c r="AN275" s="84"/>
      <c r="AO275" s="89">
        <v>1.3005020549999999</v>
      </c>
      <c r="AP275" s="89">
        <v>13.696335399999999</v>
      </c>
      <c r="AQ275" s="89">
        <v>0.6229538</v>
      </c>
      <c r="AR275" s="89">
        <v>17.994241527400003</v>
      </c>
      <c r="AS275" s="89">
        <v>0.63377839999999996</v>
      </c>
      <c r="AT275" s="84"/>
    </row>
    <row r="276" spans="1:46" x14ac:dyDescent="0.3">
      <c r="A276" s="87" t="s">
        <v>97</v>
      </c>
      <c r="B276" s="87" t="s">
        <v>96</v>
      </c>
      <c r="C276" s="87" t="s">
        <v>161</v>
      </c>
      <c r="D276" s="87" t="s">
        <v>162</v>
      </c>
      <c r="E276" s="87" t="s">
        <v>90</v>
      </c>
      <c r="F276" s="87" t="s">
        <v>89</v>
      </c>
      <c r="G276" s="87" t="s">
        <v>86</v>
      </c>
      <c r="H276" s="89">
        <v>823.06830000000002</v>
      </c>
      <c r="I276" s="89">
        <v>10.773160000000001</v>
      </c>
      <c r="J276" s="89">
        <v>1198.0920000000001</v>
      </c>
      <c r="K276" s="89">
        <v>411.93380000000002</v>
      </c>
      <c r="L276" s="89">
        <v>7.2142109999999997</v>
      </c>
      <c r="M276" s="89">
        <v>5.0349599999999999</v>
      </c>
      <c r="N276" s="89">
        <v>34.780099999999997</v>
      </c>
      <c r="O276" s="89">
        <v>16.567599999999999</v>
      </c>
      <c r="P276" s="89">
        <v>167.982</v>
      </c>
      <c r="Q276" s="89">
        <v>10.63935</v>
      </c>
      <c r="R276" s="89">
        <v>1165.453</v>
      </c>
      <c r="S276" s="89">
        <v>24.59552</v>
      </c>
      <c r="T276" s="89">
        <v>2282.2620000000002</v>
      </c>
      <c r="U276" s="89">
        <v>8.0898479999999999</v>
      </c>
      <c r="V276" s="89">
        <v>2.1046230000000001</v>
      </c>
      <c r="W276" s="89">
        <v>0.75259799999999999</v>
      </c>
      <c r="X276" s="88">
        <v>4.2290099999999997</v>
      </c>
      <c r="Y276" s="88">
        <v>1.9312560000000001</v>
      </c>
      <c r="Z276" s="89">
        <v>23.737179999999999</v>
      </c>
      <c r="AA276" s="89">
        <v>56.064720000000001</v>
      </c>
      <c r="AB276" s="89">
        <v>3.8648609999999999</v>
      </c>
      <c r="AC276" s="89">
        <v>151.29900000000001</v>
      </c>
      <c r="AD276" s="89">
        <v>6.4824570000000001</v>
      </c>
      <c r="AE276" s="89">
        <v>318.38060000000002</v>
      </c>
      <c r="AF276" s="89">
        <v>3.088962</v>
      </c>
      <c r="AG276" s="89">
        <v>12.22744</v>
      </c>
      <c r="AH276" s="88">
        <v>3.4069950000000002</v>
      </c>
      <c r="AI276" s="89">
        <v>2.4794100000000001</v>
      </c>
      <c r="AJ276" s="89">
        <v>235.17169999999999</v>
      </c>
      <c r="AK276" s="89">
        <v>15.88162</v>
      </c>
      <c r="AL276" s="88">
        <v>26.305209999999999</v>
      </c>
      <c r="AM276" s="89">
        <v>48.456090000000003</v>
      </c>
      <c r="AN276" s="89">
        <v>15.69964</v>
      </c>
      <c r="AO276" s="89">
        <v>2.3927399999999999</v>
      </c>
      <c r="AP276" s="89">
        <v>7.665813</v>
      </c>
      <c r="AQ276" s="89">
        <v>866.4579</v>
      </c>
      <c r="AR276" s="89">
        <v>76.154179999999997</v>
      </c>
      <c r="AS276" s="89">
        <v>185.494</v>
      </c>
      <c r="AT276" s="89">
        <v>1149.7270000000001</v>
      </c>
    </row>
    <row r="277" spans="1:46" x14ac:dyDescent="0.3">
      <c r="A277" s="87" t="s">
        <v>97</v>
      </c>
      <c r="B277" s="87" t="s">
        <v>96</v>
      </c>
      <c r="C277" s="87" t="s">
        <v>163</v>
      </c>
      <c r="D277" s="87" t="s">
        <v>164</v>
      </c>
      <c r="E277" s="87" t="s">
        <v>90</v>
      </c>
      <c r="F277" s="87" t="s">
        <v>89</v>
      </c>
      <c r="G277" s="87" t="s">
        <v>86</v>
      </c>
      <c r="H277" s="89">
        <v>59.823028999999998</v>
      </c>
      <c r="I277" s="89">
        <v>8.7954314999999994</v>
      </c>
      <c r="J277" s="89">
        <v>155.282746</v>
      </c>
      <c r="K277" s="89">
        <v>60.208530000000003</v>
      </c>
      <c r="L277" s="89">
        <v>48.455870000000004</v>
      </c>
      <c r="M277" s="88">
        <v>295.13798000000003</v>
      </c>
      <c r="N277" s="89">
        <v>5.1593416999999997</v>
      </c>
      <c r="O277" s="88">
        <v>134.00290699999999</v>
      </c>
      <c r="P277" s="89">
        <v>38.738903999999998</v>
      </c>
      <c r="Q277" s="89">
        <v>9.6103091000000003</v>
      </c>
      <c r="R277" s="89">
        <v>74.519272999999998</v>
      </c>
      <c r="S277" s="89">
        <v>4.5904425</v>
      </c>
      <c r="T277" s="89">
        <v>101.225866</v>
      </c>
      <c r="U277" s="89">
        <v>63.529806999999998</v>
      </c>
      <c r="V277" s="89">
        <v>36.278080000000003</v>
      </c>
      <c r="W277" s="89">
        <v>31.219819000000001</v>
      </c>
      <c r="X277" s="89">
        <v>1634.1575499999999</v>
      </c>
      <c r="Y277" s="89">
        <v>168.58666100000002</v>
      </c>
      <c r="Z277" s="89">
        <v>129.45579899999998</v>
      </c>
      <c r="AA277" s="89">
        <v>20.713153600000002</v>
      </c>
      <c r="AB277" s="88">
        <v>107.40277200000001</v>
      </c>
      <c r="AC277" s="89">
        <v>29.902692000000002</v>
      </c>
      <c r="AD277" s="89">
        <v>42.270094</v>
      </c>
      <c r="AE277" s="89">
        <v>45.663728999999996</v>
      </c>
      <c r="AF277" s="89">
        <v>18.419044299999999</v>
      </c>
      <c r="AG277" s="89">
        <v>11.207362499999999</v>
      </c>
      <c r="AH277" s="89">
        <v>623.14820000000009</v>
      </c>
      <c r="AI277" s="89">
        <v>4.3127004999999992</v>
      </c>
      <c r="AJ277" s="89">
        <v>137.10889800000001</v>
      </c>
      <c r="AK277" s="89">
        <v>11.650456400000001</v>
      </c>
      <c r="AL277" s="89">
        <v>567.27799000000005</v>
      </c>
      <c r="AM277" s="89">
        <v>342.46010999999999</v>
      </c>
      <c r="AN277" s="89">
        <v>33.576414999999997</v>
      </c>
      <c r="AO277" s="89">
        <v>237.71376699999999</v>
      </c>
      <c r="AP277" s="89">
        <v>3.4461451000000003</v>
      </c>
      <c r="AQ277" s="89">
        <v>41.803815999999998</v>
      </c>
      <c r="AR277" s="89">
        <v>148.93525599999998</v>
      </c>
      <c r="AS277" s="89">
        <v>35.690438999999998</v>
      </c>
      <c r="AT277" s="89">
        <v>175.95007999999999</v>
      </c>
    </row>
    <row r="278" spans="1:46" x14ac:dyDescent="0.3">
      <c r="A278" s="87" t="s">
        <v>97</v>
      </c>
      <c r="B278" s="87" t="s">
        <v>96</v>
      </c>
      <c r="C278" s="87" t="s">
        <v>167</v>
      </c>
      <c r="D278" s="87" t="s">
        <v>168</v>
      </c>
      <c r="E278" s="87" t="s">
        <v>90</v>
      </c>
      <c r="F278" s="87" t="s">
        <v>89</v>
      </c>
      <c r="G278" s="87" t="s">
        <v>86</v>
      </c>
      <c r="H278" s="89">
        <v>104.50790500000001</v>
      </c>
      <c r="I278" s="89">
        <v>112.984945</v>
      </c>
      <c r="J278" s="89">
        <v>1048.8461199999999</v>
      </c>
      <c r="K278" s="89">
        <v>401.24482</v>
      </c>
      <c r="L278" s="89">
        <v>391.17589999999996</v>
      </c>
      <c r="M278" s="88">
        <v>2551.7867799999999</v>
      </c>
      <c r="N278" s="89">
        <v>20.036639999999998</v>
      </c>
      <c r="O278" s="88">
        <v>561.40105000000017</v>
      </c>
      <c r="P278" s="89">
        <v>217.69566</v>
      </c>
      <c r="Q278" s="89">
        <v>36.392460000000007</v>
      </c>
      <c r="R278" s="89">
        <v>490.51739999999995</v>
      </c>
      <c r="S278" s="89">
        <v>11.590020000000001</v>
      </c>
      <c r="T278" s="89">
        <v>502.55364000000003</v>
      </c>
      <c r="U278" s="89">
        <v>380.85452000000004</v>
      </c>
      <c r="V278" s="89">
        <v>440.36493999999999</v>
      </c>
      <c r="W278" s="89">
        <v>167.19338500000001</v>
      </c>
      <c r="X278" s="89">
        <v>11504.955900000001</v>
      </c>
      <c r="Y278" s="89">
        <v>1391.0592799999999</v>
      </c>
      <c r="Z278" s="89">
        <v>235.59276</v>
      </c>
      <c r="AA278" s="89">
        <v>115.26645500000001</v>
      </c>
      <c r="AB278" s="88">
        <v>416.49537999999995</v>
      </c>
      <c r="AC278" s="89">
        <v>55.14132</v>
      </c>
      <c r="AD278" s="89">
        <v>333.23081999999999</v>
      </c>
      <c r="AE278" s="89">
        <v>213.46727999999999</v>
      </c>
      <c r="AF278" s="89">
        <v>118.46054500000001</v>
      </c>
      <c r="AG278" s="89">
        <v>67.943065000000004</v>
      </c>
      <c r="AH278" s="89">
        <v>4670.1285999999991</v>
      </c>
      <c r="AI278" s="89">
        <v>90.185159999999996</v>
      </c>
      <c r="AJ278" s="89">
        <v>656.68168000000003</v>
      </c>
      <c r="AK278" s="89">
        <v>58.832279999999997</v>
      </c>
      <c r="AL278" s="89">
        <v>4197.7425599999997</v>
      </c>
      <c r="AM278" s="89">
        <v>2734.4487799999993</v>
      </c>
      <c r="AN278" s="89">
        <v>235.47614499999997</v>
      </c>
      <c r="AO278" s="89">
        <v>1494.6005199999997</v>
      </c>
      <c r="AP278" s="89">
        <v>22.419540000000001</v>
      </c>
      <c r="AQ278" s="89">
        <v>317.30088000000001</v>
      </c>
      <c r="AR278" s="89">
        <v>1150.11428</v>
      </c>
      <c r="AS278" s="89">
        <v>243.223105</v>
      </c>
      <c r="AT278" s="89">
        <v>1301.6109999999999</v>
      </c>
    </row>
    <row r="279" spans="1:46" x14ac:dyDescent="0.3">
      <c r="A279" s="87" t="s">
        <v>97</v>
      </c>
      <c r="B279" s="87" t="s">
        <v>96</v>
      </c>
      <c r="C279" s="87" t="s">
        <v>169</v>
      </c>
      <c r="D279" s="87" t="s">
        <v>170</v>
      </c>
      <c r="E279" s="87" t="s">
        <v>90</v>
      </c>
      <c r="F279" s="87" t="s">
        <v>89</v>
      </c>
      <c r="G279" s="87" t="s">
        <v>86</v>
      </c>
      <c r="H279" s="89">
        <v>1.357154</v>
      </c>
      <c r="I279" s="89">
        <v>1.6156170000000001</v>
      </c>
      <c r="J279" s="89">
        <v>12.021839999999999</v>
      </c>
      <c r="K279" s="89">
        <v>7.3954750000000002</v>
      </c>
      <c r="L279" s="89">
        <v>6.7605810000000002</v>
      </c>
      <c r="M279" s="88">
        <v>64.211640000000003</v>
      </c>
      <c r="N279" s="89">
        <v>0.1319594</v>
      </c>
      <c r="O279" s="88">
        <v>14.87208</v>
      </c>
      <c r="P279" s="89">
        <v>2.8412609999999998</v>
      </c>
      <c r="Q279" s="89">
        <v>6.8126110000000004E-2</v>
      </c>
      <c r="R279" s="89">
        <v>12.28473</v>
      </c>
      <c r="S279" s="89">
        <v>2.944511E-2</v>
      </c>
      <c r="T279" s="89">
        <v>9.61252</v>
      </c>
      <c r="U279" s="89">
        <v>4.90266</v>
      </c>
      <c r="V279" s="89">
        <v>4.6092040000000001</v>
      </c>
      <c r="W279" s="89">
        <v>1.607637</v>
      </c>
      <c r="X279" s="89">
        <v>310.02</v>
      </c>
      <c r="Y279" s="89">
        <v>0</v>
      </c>
      <c r="Z279" s="89">
        <v>3.4449049999999999</v>
      </c>
      <c r="AA279" s="89">
        <v>1.237889</v>
      </c>
      <c r="AB279" s="88">
        <v>8.2195459999999994</v>
      </c>
      <c r="AC279" s="89">
        <v>0.29027540000000002</v>
      </c>
      <c r="AD279" s="89">
        <v>2.768119</v>
      </c>
      <c r="AE279" s="89">
        <v>2.5281060000000002</v>
      </c>
      <c r="AF279" s="89">
        <v>0.51070300000000002</v>
      </c>
      <c r="AG279" s="89">
        <v>0.34987079999999998</v>
      </c>
      <c r="AH279" s="89">
        <v>99.819720000000004</v>
      </c>
      <c r="AI279" s="89">
        <v>0.89025909999999997</v>
      </c>
      <c r="AJ279" s="89">
        <v>23.768450000000001</v>
      </c>
      <c r="AK279" s="89">
        <v>0.79842690000000005</v>
      </c>
      <c r="AL279" s="89">
        <v>130.77979999999999</v>
      </c>
      <c r="AM279" s="89">
        <v>80.11336</v>
      </c>
      <c r="AN279" s="89">
        <v>4.400245</v>
      </c>
      <c r="AO279" s="89">
        <v>0</v>
      </c>
      <c r="AP279" s="89">
        <v>0.1251234</v>
      </c>
      <c r="AQ279" s="89">
        <v>6.5039499999999997</v>
      </c>
      <c r="AR279" s="89">
        <v>32.361789999999999</v>
      </c>
      <c r="AS279" s="89">
        <v>12.741300000000001</v>
      </c>
      <c r="AT279" s="89">
        <v>27.874839999999999</v>
      </c>
    </row>
    <row r="280" spans="1:46" x14ac:dyDescent="0.3">
      <c r="A280" s="87" t="s">
        <v>97</v>
      </c>
      <c r="B280" s="87" t="s">
        <v>96</v>
      </c>
      <c r="C280" s="87" t="s">
        <v>171</v>
      </c>
      <c r="D280" s="87" t="s">
        <v>172</v>
      </c>
      <c r="E280" s="87" t="s">
        <v>90</v>
      </c>
      <c r="F280" s="87" t="s">
        <v>89</v>
      </c>
      <c r="G280" s="87" t="s">
        <v>86</v>
      </c>
      <c r="H280" s="84"/>
      <c r="I280" s="89">
        <v>8.6986670000000002E-2</v>
      </c>
      <c r="J280" s="89">
        <v>0.28892000000000001</v>
      </c>
      <c r="K280" s="89">
        <v>8.6986670000000002E-2</v>
      </c>
      <c r="L280" s="89">
        <v>8.6986670000000002E-2</v>
      </c>
      <c r="M280" s="88">
        <v>0.81084000000000001</v>
      </c>
      <c r="N280" s="84"/>
      <c r="O280" s="88">
        <v>8.6986670000000002E-2</v>
      </c>
      <c r="P280" s="89">
        <v>8.6986670000000002E-2</v>
      </c>
      <c r="Q280" s="84"/>
      <c r="R280" s="84"/>
      <c r="S280" s="84"/>
      <c r="T280" s="89">
        <v>0.10252</v>
      </c>
      <c r="U280" s="84"/>
      <c r="V280" s="84"/>
      <c r="W280" s="89">
        <v>8.6986670000000002E-2</v>
      </c>
      <c r="X280" s="89">
        <v>5.9275200000000003</v>
      </c>
      <c r="Y280" s="89">
        <v>0.41008</v>
      </c>
      <c r="Z280" s="84"/>
      <c r="AA280" s="84"/>
      <c r="AB280" s="88">
        <v>9.3200000000000005E-2</v>
      </c>
      <c r="AC280" s="84"/>
      <c r="AD280" s="89">
        <v>8.6986670000000002E-2</v>
      </c>
      <c r="AE280" s="84"/>
      <c r="AF280" s="84"/>
      <c r="AG280" s="84"/>
      <c r="AH280" s="89">
        <v>2.0038</v>
      </c>
      <c r="AI280" s="84"/>
      <c r="AJ280" s="89">
        <v>8.6986670000000002E-2</v>
      </c>
      <c r="AK280" s="84"/>
      <c r="AL280" s="89">
        <v>0.80152000000000001</v>
      </c>
      <c r="AM280" s="89">
        <v>1.15568</v>
      </c>
      <c r="AN280" s="84"/>
      <c r="AO280" s="89">
        <v>0.39144000000000001</v>
      </c>
      <c r="AP280" s="84"/>
      <c r="AQ280" s="89">
        <v>8.6986670000000002E-2</v>
      </c>
      <c r="AR280" s="89">
        <v>0.31688</v>
      </c>
      <c r="AS280" s="84"/>
      <c r="AT280" s="89">
        <v>0.22367999999999999</v>
      </c>
    </row>
    <row r="281" spans="1:46" x14ac:dyDescent="0.3">
      <c r="A281" s="87" t="s">
        <v>97</v>
      </c>
      <c r="B281" s="87" t="s">
        <v>96</v>
      </c>
      <c r="C281" s="87" t="s">
        <v>175</v>
      </c>
      <c r="D281" s="87" t="s">
        <v>176</v>
      </c>
      <c r="E281" s="87" t="s">
        <v>90</v>
      </c>
      <c r="F281" s="87" t="s">
        <v>89</v>
      </c>
      <c r="G281" s="87" t="s">
        <v>86</v>
      </c>
      <c r="H281" s="84"/>
      <c r="I281" s="89">
        <v>1.4679</v>
      </c>
      <c r="J281" s="89">
        <v>15.727499999999999</v>
      </c>
      <c r="K281" s="89">
        <v>78.701049999999995</v>
      </c>
      <c r="L281" s="89">
        <v>7.6890000000000001</v>
      </c>
      <c r="M281" s="88">
        <v>213.85939999999999</v>
      </c>
      <c r="N281" s="84"/>
      <c r="O281" s="88">
        <v>83.886759999999995</v>
      </c>
      <c r="P281" s="89">
        <v>1.4679</v>
      </c>
      <c r="Q281" s="84"/>
      <c r="R281" s="89">
        <v>1.4679</v>
      </c>
      <c r="S281" s="84"/>
      <c r="T281" s="89">
        <v>28.50046</v>
      </c>
      <c r="U281" s="89">
        <v>6.2841469999999999</v>
      </c>
      <c r="V281" s="89">
        <v>2.4464999999999999</v>
      </c>
      <c r="W281" s="89">
        <v>9.0869999999999997</v>
      </c>
      <c r="X281" s="89">
        <v>1629.6769999999999</v>
      </c>
      <c r="Y281" s="89">
        <v>16.077000000000002</v>
      </c>
      <c r="Z281" s="84"/>
      <c r="AA281" s="89">
        <v>1.4679</v>
      </c>
      <c r="AB281" s="88">
        <v>18.26408</v>
      </c>
      <c r="AC281" s="89">
        <v>1.4679</v>
      </c>
      <c r="AD281" s="89">
        <v>1.4679</v>
      </c>
      <c r="AE281" s="84"/>
      <c r="AF281" s="84"/>
      <c r="AG281" s="89">
        <v>1.4679</v>
      </c>
      <c r="AH281" s="89">
        <v>316.55759999999998</v>
      </c>
      <c r="AI281" s="89">
        <v>1.4679</v>
      </c>
      <c r="AJ281" s="89">
        <v>8.0385000000000009</v>
      </c>
      <c r="AK281" s="84"/>
      <c r="AL281" s="89">
        <v>232.08160000000001</v>
      </c>
      <c r="AM281" s="89">
        <v>214.24350000000001</v>
      </c>
      <c r="AN281" s="89">
        <v>1.4679</v>
      </c>
      <c r="AO281" s="89">
        <v>176.0309</v>
      </c>
      <c r="AP281" s="84"/>
      <c r="AQ281" s="89">
        <v>65.884349999999998</v>
      </c>
      <c r="AR281" s="89">
        <v>114.3682</v>
      </c>
      <c r="AS281" s="89">
        <v>1.4679</v>
      </c>
      <c r="AT281" s="89">
        <v>152.3956</v>
      </c>
    </row>
    <row r="282" spans="1:46" x14ac:dyDescent="0.3">
      <c r="A282" s="87" t="s">
        <v>97</v>
      </c>
      <c r="B282" s="87" t="s">
        <v>96</v>
      </c>
      <c r="C282" s="87" t="s">
        <v>181</v>
      </c>
      <c r="D282" s="87" t="s">
        <v>182</v>
      </c>
      <c r="E282" s="87" t="s">
        <v>90</v>
      </c>
      <c r="F282" s="87" t="s">
        <v>89</v>
      </c>
      <c r="G282" s="87" t="s">
        <v>86</v>
      </c>
      <c r="H282" s="89">
        <v>30.124004320000001</v>
      </c>
      <c r="I282" s="89">
        <v>51.655692880000004</v>
      </c>
      <c r="J282" s="89">
        <v>263.22584259999996</v>
      </c>
      <c r="K282" s="89">
        <v>102.00198727000001</v>
      </c>
      <c r="L282" s="89">
        <v>117.3092505</v>
      </c>
      <c r="M282" s="88">
        <v>690.68077649999998</v>
      </c>
      <c r="N282" s="89">
        <v>4.6559704799999997</v>
      </c>
      <c r="O282" s="88">
        <v>169.69180251999995</v>
      </c>
      <c r="P282" s="89">
        <v>54.081651999999998</v>
      </c>
      <c r="Q282" s="89">
        <v>9.1003637000000008</v>
      </c>
      <c r="R282" s="89">
        <v>131.37762405000001</v>
      </c>
      <c r="S282" s="89">
        <v>2.8641741999999999</v>
      </c>
      <c r="T282" s="89">
        <v>132.6079991</v>
      </c>
      <c r="U282" s="89">
        <v>128.05434299999999</v>
      </c>
      <c r="V282" s="89">
        <v>125.16347368</v>
      </c>
      <c r="W282" s="89">
        <v>42.49542872</v>
      </c>
      <c r="X282" s="89">
        <v>3128.9319193000001</v>
      </c>
      <c r="Y282" s="89">
        <v>367.58195987999994</v>
      </c>
      <c r="Z282" s="89">
        <v>74.103105650000003</v>
      </c>
      <c r="AA282" s="89">
        <v>27.607771349999997</v>
      </c>
      <c r="AB282" s="88">
        <v>119.51514755000001</v>
      </c>
      <c r="AC282" s="89">
        <v>15.514581520000002</v>
      </c>
      <c r="AD282" s="89">
        <v>79.918765120000003</v>
      </c>
      <c r="AE282" s="89">
        <v>52.694653379999998</v>
      </c>
      <c r="AF282" s="89">
        <v>28.164877099999998</v>
      </c>
      <c r="AG282" s="89">
        <v>15.674761399999996</v>
      </c>
      <c r="AH282" s="89">
        <v>1148.2949130000002</v>
      </c>
      <c r="AI282" s="89">
        <v>22.475712100000003</v>
      </c>
      <c r="AJ282" s="89">
        <v>272.55584999999996</v>
      </c>
      <c r="AK282" s="89">
        <v>20.605111780000001</v>
      </c>
      <c r="AL282" s="89">
        <v>1151.10268202</v>
      </c>
      <c r="AM282" s="89">
        <v>803.7595759999997</v>
      </c>
      <c r="AN282" s="89">
        <v>74.321116749999987</v>
      </c>
      <c r="AO282" s="89">
        <v>353.75321619999994</v>
      </c>
      <c r="AP282" s="89">
        <v>5.1861525999999998</v>
      </c>
      <c r="AQ282" s="89">
        <v>78.966586239999998</v>
      </c>
      <c r="AR282" s="89">
        <v>320.18902621999996</v>
      </c>
      <c r="AS282" s="89">
        <v>57.712208069999996</v>
      </c>
      <c r="AT282" s="89">
        <v>343.29876369999999</v>
      </c>
    </row>
    <row r="283" spans="1:46" x14ac:dyDescent="0.3">
      <c r="A283" s="87" t="s">
        <v>94</v>
      </c>
      <c r="B283" s="87" t="s">
        <v>93</v>
      </c>
      <c r="C283" s="87" t="s">
        <v>70</v>
      </c>
      <c r="D283" s="87" t="s">
        <v>69</v>
      </c>
      <c r="E283" s="87" t="s">
        <v>70</v>
      </c>
      <c r="F283" s="87" t="s">
        <v>69</v>
      </c>
      <c r="G283" s="87" t="s">
        <v>86</v>
      </c>
      <c r="H283" s="89">
        <v>39.924000955937444</v>
      </c>
      <c r="I283" s="89">
        <v>7.0695024430000002</v>
      </c>
      <c r="J283" s="89">
        <v>282.13877028047256</v>
      </c>
      <c r="K283" s="89">
        <v>4250.7541237603073</v>
      </c>
      <c r="L283" s="89">
        <v>185.23715294626874</v>
      </c>
      <c r="M283" s="88">
        <v>38.582978232999999</v>
      </c>
      <c r="N283" s="89">
        <v>210.08902618900001</v>
      </c>
      <c r="O283" s="88">
        <v>161.904354807</v>
      </c>
      <c r="P283" s="89">
        <v>6180.9855585572959</v>
      </c>
      <c r="Q283" s="89">
        <v>7490.2828448156451</v>
      </c>
      <c r="R283" s="89">
        <v>2014.4207046687629</v>
      </c>
      <c r="S283" s="84"/>
      <c r="T283" s="89">
        <v>318.34882441700012</v>
      </c>
      <c r="U283" s="89">
        <v>9.8645696850000011</v>
      </c>
      <c r="V283" s="84"/>
      <c r="W283" s="89">
        <v>51.890833012000002</v>
      </c>
      <c r="X283" s="89">
        <v>269.49901239999997</v>
      </c>
      <c r="Y283" s="89">
        <v>6.0909343480000002</v>
      </c>
      <c r="Z283" s="89">
        <v>1406.9803681407875</v>
      </c>
      <c r="AA283" s="89">
        <v>166.25454404800001</v>
      </c>
      <c r="AB283" s="88">
        <v>36.144337565537491</v>
      </c>
      <c r="AC283" s="89">
        <v>4968.5886377591887</v>
      </c>
      <c r="AD283" s="89">
        <v>12.620687015</v>
      </c>
      <c r="AE283" s="89">
        <v>17710.139287707745</v>
      </c>
      <c r="AF283" s="89">
        <v>2.0256794280000001</v>
      </c>
      <c r="AG283" s="89">
        <v>181.12767669899998</v>
      </c>
      <c r="AH283" s="89">
        <v>541.79085726699986</v>
      </c>
      <c r="AI283" s="89">
        <v>0.88088834399999993</v>
      </c>
      <c r="AJ283" s="89">
        <v>18.169984434</v>
      </c>
      <c r="AK283" s="89">
        <v>49442.696715418984</v>
      </c>
      <c r="AL283" s="89">
        <v>11494.215530665</v>
      </c>
      <c r="AM283" s="89">
        <v>287.80238573500003</v>
      </c>
      <c r="AN283" s="89">
        <v>187.58906273517391</v>
      </c>
      <c r="AO283" s="89">
        <v>611.55683211899998</v>
      </c>
      <c r="AP283" s="89">
        <v>1.5986003979999999</v>
      </c>
      <c r="AQ283" s="89">
        <v>15.293738236976189</v>
      </c>
      <c r="AR283" s="89">
        <v>138.64771351800002</v>
      </c>
      <c r="AS283" s="89">
        <v>1326.5559652101388</v>
      </c>
      <c r="AT283" s="89">
        <v>11052.897211386164</v>
      </c>
    </row>
  </sheetData>
  <sortState xmlns:xlrd2="http://schemas.microsoft.com/office/spreadsheetml/2017/richdata2" ref="A5:AT283">
    <sortCondition ref="G5:G283"/>
    <sortCondition ref="E5:E283"/>
    <sortCondition ref="A5:A2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I34" sqref="I34"/>
    </sheetView>
  </sheetViews>
  <sheetFormatPr defaultColWidth="24.33203125" defaultRowHeight="14.4" x14ac:dyDescent="0.3"/>
  <cols>
    <col min="1" max="1" width="10.33203125" bestFit="1" customWidth="1"/>
    <col min="2" max="2" width="9.109375" bestFit="1" customWidth="1"/>
    <col min="3" max="3" width="6.5546875" bestFit="1" customWidth="1"/>
    <col min="4" max="4" width="7.5546875" bestFit="1" customWidth="1"/>
    <col min="5" max="6" width="9.44140625" bestFit="1" customWidth="1"/>
    <col min="7" max="7" width="6.5546875" bestFit="1" customWidth="1"/>
    <col min="8" max="8" width="7.5546875" bestFit="1" customWidth="1"/>
    <col min="9" max="9" width="49.33203125" bestFit="1" customWidth="1"/>
    <col min="10" max="10" width="11.109375" bestFit="1" customWidth="1"/>
    <col min="11" max="17" width="7.109375" bestFit="1" customWidth="1"/>
  </cols>
  <sheetData>
    <row r="1" spans="1:17" s="23" customFormat="1" ht="15" thickBot="1" x14ac:dyDescent="0.35">
      <c r="A1" s="74" t="s">
        <v>203</v>
      </c>
      <c r="B1" s="55" t="s">
        <v>39</v>
      </c>
      <c r="C1" s="55" t="s">
        <v>71</v>
      </c>
      <c r="D1" s="55" t="s">
        <v>76</v>
      </c>
      <c r="E1" s="55" t="s">
        <v>258</v>
      </c>
      <c r="F1" s="55" t="s">
        <v>259</v>
      </c>
      <c r="G1" s="55" t="s">
        <v>85</v>
      </c>
      <c r="H1" s="60" t="s">
        <v>86</v>
      </c>
      <c r="J1" s="61" t="s">
        <v>203</v>
      </c>
      <c r="K1" s="55" t="s">
        <v>39</v>
      </c>
      <c r="L1" s="55" t="s">
        <v>71</v>
      </c>
      <c r="M1" s="55" t="s">
        <v>76</v>
      </c>
      <c r="N1" s="55" t="s">
        <v>258</v>
      </c>
      <c r="O1" s="55" t="s">
        <v>259</v>
      </c>
      <c r="P1" s="55" t="s">
        <v>85</v>
      </c>
      <c r="Q1" s="60" t="s">
        <v>86</v>
      </c>
    </row>
    <row r="2" spans="1:17" x14ac:dyDescent="0.3">
      <c r="A2" s="57" t="s">
        <v>188</v>
      </c>
      <c r="B2" s="62">
        <v>9698.7741779639982</v>
      </c>
      <c r="C2" s="63"/>
      <c r="D2" s="64">
        <v>1690.8578528894984</v>
      </c>
      <c r="E2" s="64">
        <v>232.67370216199998</v>
      </c>
      <c r="F2" s="64">
        <v>200.37844320299999</v>
      </c>
      <c r="G2" s="64">
        <v>201.78071914866004</v>
      </c>
      <c r="H2" s="65">
        <v>1231.7008912764998</v>
      </c>
      <c r="I2" t="str">
        <f>VLOOKUP(A2,Groupings!D:E,2,FALSE)</f>
        <v>Aircraft</v>
      </c>
      <c r="J2" s="57" t="str">
        <f t="shared" ref="J2:J25" si="0">A2</f>
        <v>AIR</v>
      </c>
      <c r="K2" s="75">
        <f>B2/B$26</f>
        <v>7.0906696099916908E-3</v>
      </c>
      <c r="L2" s="76"/>
      <c r="M2" s="76">
        <f t="shared" ref="M2:Q3" si="1">D2/D$26</f>
        <v>1.0442955950831403E-2</v>
      </c>
      <c r="N2" s="76">
        <f t="shared" si="1"/>
        <v>7.8968235781577321E-4</v>
      </c>
      <c r="O2" s="76">
        <f t="shared" si="1"/>
        <v>1.7405751693422293E-3</v>
      </c>
      <c r="P2" s="76">
        <f t="shared" si="1"/>
        <v>1.513795046870892E-2</v>
      </c>
      <c r="Q2" s="77">
        <f t="shared" si="1"/>
        <v>2.3807746827313788E-3</v>
      </c>
    </row>
    <row r="3" spans="1:17" x14ac:dyDescent="0.3">
      <c r="A3" s="58" t="s">
        <v>59</v>
      </c>
      <c r="B3" s="66">
        <v>29365.498750710278</v>
      </c>
      <c r="C3" s="24">
        <v>4.5238159779171401</v>
      </c>
      <c r="D3" s="24">
        <v>2731.2538486409485</v>
      </c>
      <c r="E3" s="24">
        <v>84.555620743653535</v>
      </c>
      <c r="F3" s="24">
        <v>78.574853117680803</v>
      </c>
      <c r="G3" s="24">
        <v>2.4336170424747903</v>
      </c>
      <c r="H3" s="67">
        <v>5339.572598204436</v>
      </c>
      <c r="I3" t="str">
        <f>VLOOKUP(A3,Groupings!D:E,2,FALSE)</f>
        <v>Nonroad Equipment and Vehicles - Boats</v>
      </c>
      <c r="J3" s="58" t="str">
        <f t="shared" si="0"/>
        <v>BOAT</v>
      </c>
      <c r="K3" s="78">
        <f>B3/B$26</f>
        <v>2.1468800670397796E-2</v>
      </c>
      <c r="L3" s="54">
        <f>C3/C$26</f>
        <v>6.657517788817906E-5</v>
      </c>
      <c r="M3" s="54">
        <f t="shared" si="1"/>
        <v>1.6868575665987796E-2</v>
      </c>
      <c r="N3" s="54">
        <f t="shared" si="1"/>
        <v>2.8697734782650387E-4</v>
      </c>
      <c r="O3" s="54">
        <f t="shared" si="1"/>
        <v>6.8253568640012506E-4</v>
      </c>
      <c r="P3" s="54">
        <f t="shared" si="1"/>
        <v>1.8257430345288721E-4</v>
      </c>
      <c r="Q3" s="56">
        <f t="shared" si="1"/>
        <v>1.032094670747266E-2</v>
      </c>
    </row>
    <row r="4" spans="1:17" x14ac:dyDescent="0.3">
      <c r="A4" s="58" t="s">
        <v>81</v>
      </c>
      <c r="B4" s="68"/>
      <c r="C4" s="69"/>
      <c r="D4" s="69"/>
      <c r="E4" s="24">
        <v>54100.249634999971</v>
      </c>
      <c r="F4" s="24">
        <v>5538.745880499996</v>
      </c>
      <c r="G4" s="69"/>
      <c r="H4" s="70"/>
      <c r="I4" t="str">
        <f>VLOOKUP(A4,Groupings!D:E,2,FALSE)</f>
        <v>Dust from Construction</v>
      </c>
      <c r="J4" s="58" t="str">
        <f t="shared" si="0"/>
        <v>CONST</v>
      </c>
      <c r="K4" s="78"/>
      <c r="L4" s="54"/>
      <c r="M4" s="54"/>
      <c r="N4" s="54">
        <f t="shared" ref="N4:O10" si="2">E4/E$26</f>
        <v>0.18361341351951899</v>
      </c>
      <c r="O4" s="54">
        <f t="shared" si="2"/>
        <v>4.8111979486376806E-2</v>
      </c>
      <c r="P4" s="54"/>
      <c r="Q4" s="56"/>
    </row>
    <row r="5" spans="1:17" x14ac:dyDescent="0.3">
      <c r="A5" s="58" t="s">
        <v>47</v>
      </c>
      <c r="B5" s="66">
        <v>7027.5643280742388</v>
      </c>
      <c r="C5" s="24">
        <v>109.49521390269061</v>
      </c>
      <c r="D5" s="24">
        <v>8119.1359502445894</v>
      </c>
      <c r="E5" s="24">
        <v>2334.4212690926738</v>
      </c>
      <c r="F5" s="24">
        <v>1938.142423550255</v>
      </c>
      <c r="G5" s="24">
        <v>441.01412511453196</v>
      </c>
      <c r="H5" s="67">
        <v>473.1741949199544</v>
      </c>
      <c r="I5" t="str">
        <f>VLOOKUP(A5,Groupings!D:E,2,FALSE)</f>
        <v>Industrial/Commercial/Institutional Fuel Combustion</v>
      </c>
      <c r="J5" s="58" t="str">
        <f t="shared" si="0"/>
        <v>F_ICI</v>
      </c>
      <c r="K5" s="78">
        <f t="shared" ref="K5:M7" si="3">B5/B$26</f>
        <v>5.1377767848800665E-3</v>
      </c>
      <c r="L5" s="54">
        <f t="shared" si="3"/>
        <v>1.6113969664239434E-3</v>
      </c>
      <c r="M5" s="54">
        <f t="shared" si="3"/>
        <v>5.0144829704237115E-2</v>
      </c>
      <c r="N5" s="54">
        <f t="shared" si="2"/>
        <v>7.9229035115832812E-3</v>
      </c>
      <c r="O5" s="54">
        <f t="shared" si="2"/>
        <v>1.6835556376005607E-2</v>
      </c>
      <c r="P5" s="54">
        <f t="shared" ref="P5:Q7" si="4">G5/G$26</f>
        <v>3.3085668492767471E-2</v>
      </c>
      <c r="Q5" s="56">
        <f t="shared" si="4"/>
        <v>9.1460609614379311E-4</v>
      </c>
    </row>
    <row r="6" spans="1:17" x14ac:dyDescent="0.3">
      <c r="A6" s="58" t="s">
        <v>63</v>
      </c>
      <c r="B6" s="66">
        <v>1999.1660794172997</v>
      </c>
      <c r="C6" s="24">
        <v>887.12321230519058</v>
      </c>
      <c r="D6" s="24">
        <v>5003.0710170721004</v>
      </c>
      <c r="E6" s="24">
        <v>55.728866538509997</v>
      </c>
      <c r="F6" s="24">
        <v>48.162020213159998</v>
      </c>
      <c r="G6" s="24">
        <v>31.752303620176018</v>
      </c>
      <c r="H6" s="67">
        <v>275.17016321888985</v>
      </c>
      <c r="I6" t="str">
        <f>VLOOKUP(A6,Groupings!D:E,2,FALSE)</f>
        <v>Residential non-Wood Fuel</v>
      </c>
      <c r="J6" s="58" t="str">
        <f t="shared" si="0"/>
        <v>F_RES</v>
      </c>
      <c r="K6" s="78">
        <f t="shared" si="3"/>
        <v>1.4615688441182201E-3</v>
      </c>
      <c r="L6" s="54">
        <f t="shared" si="3"/>
        <v>1.3055435047811901E-2</v>
      </c>
      <c r="M6" s="54">
        <f t="shared" si="3"/>
        <v>3.0899611200835619E-2</v>
      </c>
      <c r="N6" s="54">
        <f t="shared" si="2"/>
        <v>1.8914085398396381E-4</v>
      </c>
      <c r="O6" s="54">
        <f t="shared" si="2"/>
        <v>4.1835646164522041E-4</v>
      </c>
      <c r="P6" s="54">
        <f t="shared" si="4"/>
        <v>2.3821146118302126E-3</v>
      </c>
      <c r="Q6" s="56">
        <f t="shared" si="4"/>
        <v>5.3188088331709198E-4</v>
      </c>
    </row>
    <row r="7" spans="1:17" x14ac:dyDescent="0.3">
      <c r="A7" s="58" t="s">
        <v>73</v>
      </c>
      <c r="B7" s="68"/>
      <c r="C7" s="24">
        <v>15661.204100000001</v>
      </c>
      <c r="D7" s="69"/>
      <c r="E7" s="69"/>
      <c r="F7" s="69"/>
      <c r="G7" s="69"/>
      <c r="H7" s="70"/>
      <c r="I7" t="str">
        <f>VLOOKUP(A7,Groupings!D:E,2,FALSE)</f>
        <v>Fertilizer Application</v>
      </c>
      <c r="J7" s="58" t="str">
        <f t="shared" si="0"/>
        <v>FERT</v>
      </c>
      <c r="K7" s="78">
        <f t="shared" si="3"/>
        <v>0</v>
      </c>
      <c r="L7" s="54">
        <f t="shared" si="3"/>
        <v>0.2304796335638383</v>
      </c>
      <c r="M7" s="54">
        <f t="shared" si="3"/>
        <v>0</v>
      </c>
      <c r="N7" s="54">
        <f t="shared" si="2"/>
        <v>0</v>
      </c>
      <c r="O7" s="54">
        <f t="shared" si="2"/>
        <v>0</v>
      </c>
      <c r="P7" s="54">
        <f t="shared" si="4"/>
        <v>0</v>
      </c>
      <c r="Q7" s="56">
        <f t="shared" si="4"/>
        <v>0</v>
      </c>
    </row>
    <row r="8" spans="1:17" x14ac:dyDescent="0.3">
      <c r="A8" s="58" t="s">
        <v>43</v>
      </c>
      <c r="B8" s="66">
        <v>2156.3376437799993</v>
      </c>
      <c r="C8" s="69"/>
      <c r="D8" s="69"/>
      <c r="E8" s="24">
        <v>5630.2653580699998</v>
      </c>
      <c r="F8" s="24">
        <v>5230.1950493990034</v>
      </c>
      <c r="G8" s="69"/>
      <c r="H8" s="67">
        <v>772.83565883200015</v>
      </c>
      <c r="I8" t="str">
        <f>VLOOKUP(A8,Groupings!D:E,2,FALSE)</f>
        <v>Commercial Cooking</v>
      </c>
      <c r="J8" s="58" t="str">
        <f t="shared" si="0"/>
        <v>FOOD</v>
      </c>
      <c r="K8" s="78">
        <f>B8/B$26</f>
        <v>1.5764752863687806E-3</v>
      </c>
      <c r="L8" s="54"/>
      <c r="M8" s="54"/>
      <c r="N8" s="54">
        <f t="shared" si="2"/>
        <v>1.9108825715050327E-2</v>
      </c>
      <c r="O8" s="54">
        <f t="shared" si="2"/>
        <v>4.5431771443487617E-2</v>
      </c>
      <c r="P8" s="54"/>
      <c r="Q8" s="56">
        <f t="shared" ref="Q8:Q18" si="5">H8/H$26</f>
        <v>1.4938266128494736E-3</v>
      </c>
    </row>
    <row r="9" spans="1:17" x14ac:dyDescent="0.3">
      <c r="A9" s="58" t="s">
        <v>75</v>
      </c>
      <c r="B9" s="68"/>
      <c r="C9" s="24">
        <v>31227.126601534987</v>
      </c>
      <c r="D9" s="69"/>
      <c r="E9" s="24">
        <v>11753.905461024005</v>
      </c>
      <c r="F9" s="24">
        <v>2408.1600682799499</v>
      </c>
      <c r="G9" s="69"/>
      <c r="H9" s="67">
        <v>9820.337201493996</v>
      </c>
      <c r="I9" t="str">
        <f>VLOOKUP(A9,Groupings!D:E,2,FALSE)</f>
        <v>Livestock</v>
      </c>
      <c r="J9" s="58" t="str">
        <f t="shared" si="0"/>
        <v>LIVE</v>
      </c>
      <c r="K9" s="78"/>
      <c r="L9" s="54">
        <f>C9/C$26</f>
        <v>0.45955704621545485</v>
      </c>
      <c r="M9" s="54"/>
      <c r="N9" s="54">
        <f t="shared" si="2"/>
        <v>3.9892139471535998E-2</v>
      </c>
      <c r="O9" s="54">
        <f t="shared" si="2"/>
        <v>2.0918336082704998E-2</v>
      </c>
      <c r="P9" s="54"/>
      <c r="Q9" s="56">
        <f t="shared" si="5"/>
        <v>1.8981889475594718E-2</v>
      </c>
    </row>
    <row r="10" spans="1:17" x14ac:dyDescent="0.3">
      <c r="A10" s="58" t="s">
        <v>53</v>
      </c>
      <c r="B10" s="66">
        <v>2229.3610823568965</v>
      </c>
      <c r="C10" s="24">
        <v>194.89233867289775</v>
      </c>
      <c r="D10" s="24">
        <v>54.902177353498907</v>
      </c>
      <c r="E10" s="24">
        <v>456.21750787202109</v>
      </c>
      <c r="F10" s="24">
        <v>375.59929257001994</v>
      </c>
      <c r="G10" s="24">
        <v>4.675802326834301</v>
      </c>
      <c r="H10" s="67">
        <v>1512.2224087997381</v>
      </c>
      <c r="I10" t="str">
        <f>VLOOKUP(A10,Groupings!D:E,2,FALSE)</f>
        <v>Miscellaneous</v>
      </c>
      <c r="J10" s="58" t="str">
        <f t="shared" si="0"/>
        <v>MISC</v>
      </c>
      <c r="K10" s="78">
        <f t="shared" ref="K10:K16" si="6">B10/B$26</f>
        <v>1.6298619378397189E-3</v>
      </c>
      <c r="L10" s="54">
        <f>C10/C$26</f>
        <v>2.8681520600149094E-3</v>
      </c>
      <c r="M10" s="54">
        <f t="shared" ref="M10:M16" si="7">D10/D$26</f>
        <v>3.3908292097265479E-4</v>
      </c>
      <c r="N10" s="54">
        <f t="shared" si="2"/>
        <v>1.548378325292544E-3</v>
      </c>
      <c r="O10" s="54">
        <f t="shared" si="2"/>
        <v>3.2626204287233237E-3</v>
      </c>
      <c r="P10" s="54">
        <f>G10/G$26</f>
        <v>3.5078705400461748E-4</v>
      </c>
      <c r="Q10" s="56">
        <f t="shared" si="5"/>
        <v>2.9229992858073438E-3</v>
      </c>
    </row>
    <row r="11" spans="1:17" x14ac:dyDescent="0.3">
      <c r="A11" s="58" t="s">
        <v>55</v>
      </c>
      <c r="B11" s="66">
        <v>44219.457972600001</v>
      </c>
      <c r="C11" s="69"/>
      <c r="D11" s="24">
        <v>2679.7365740999994</v>
      </c>
      <c r="E11" s="69"/>
      <c r="F11" s="69"/>
      <c r="G11" s="69"/>
      <c r="H11" s="67">
        <v>214163.26772792</v>
      </c>
      <c r="I11" t="str">
        <f>VLOOKUP(A11,Groupings!D:E,2,FALSE)</f>
        <v>Natural emissions from soil and vegetation</v>
      </c>
      <c r="J11" s="58" t="str">
        <f t="shared" si="0"/>
        <v>NAT</v>
      </c>
      <c r="K11" s="78">
        <f t="shared" si="6"/>
        <v>3.2328370685133348E-2</v>
      </c>
      <c r="L11" s="54"/>
      <c r="M11" s="54">
        <f t="shared" si="7"/>
        <v>1.6550398340898852E-2</v>
      </c>
      <c r="N11" s="69"/>
      <c r="O11" s="69"/>
      <c r="P11" s="69"/>
      <c r="Q11" s="56">
        <f t="shared" si="5"/>
        <v>0.41395966292533465</v>
      </c>
    </row>
    <row r="12" spans="1:17" x14ac:dyDescent="0.3">
      <c r="A12" s="58" t="s">
        <v>57</v>
      </c>
      <c r="B12" s="66">
        <v>224050.10379216148</v>
      </c>
      <c r="C12" s="24">
        <v>37.067738747955239</v>
      </c>
      <c r="D12" s="24">
        <v>16614.959680381398</v>
      </c>
      <c r="E12" s="24">
        <v>1880.9994931723159</v>
      </c>
      <c r="F12" s="24">
        <v>1785.2539973089893</v>
      </c>
      <c r="G12" s="24">
        <v>17.503237022539235</v>
      </c>
      <c r="H12" s="67">
        <v>16395.272038785355</v>
      </c>
      <c r="I12" t="str">
        <f>VLOOKUP(A12,Groupings!D:E,2,FALSE)</f>
        <v>Nonroad Equipment and Vehicles</v>
      </c>
      <c r="J12" s="58" t="str">
        <f t="shared" si="0"/>
        <v>NRM</v>
      </c>
      <c r="K12" s="78">
        <f t="shared" si="6"/>
        <v>0.16380062396793135</v>
      </c>
      <c r="L12" s="54">
        <f>C12/C$26</f>
        <v>5.4551098300729083E-4</v>
      </c>
      <c r="M12" s="54">
        <f t="shared" si="7"/>
        <v>0.10261613166982286</v>
      </c>
      <c r="N12" s="54">
        <f t="shared" ref="N12:P16" si="8">E12/E$26</f>
        <v>6.3840137540957624E-3</v>
      </c>
      <c r="O12" s="54">
        <f t="shared" si="8"/>
        <v>1.5507500352904546E-2</v>
      </c>
      <c r="P12" s="54">
        <f t="shared" si="8"/>
        <v>1.3131241488641046E-3</v>
      </c>
      <c r="Q12" s="56">
        <f t="shared" si="5"/>
        <v>3.1690687944522553E-2</v>
      </c>
    </row>
    <row r="13" spans="1:17" x14ac:dyDescent="0.3">
      <c r="A13" s="58" t="s">
        <v>41</v>
      </c>
      <c r="B13" s="66">
        <v>22334.509844213309</v>
      </c>
      <c r="C13" s="24">
        <v>6006.6163657010529</v>
      </c>
      <c r="D13" s="24">
        <v>1080.450286458798</v>
      </c>
      <c r="E13" s="24">
        <v>3225.1749408331784</v>
      </c>
      <c r="F13" s="24">
        <v>3134.771922821823</v>
      </c>
      <c r="G13" s="24">
        <v>151.0548865945446</v>
      </c>
      <c r="H13" s="67">
        <v>2709.9142468132668</v>
      </c>
      <c r="I13" t="str">
        <f>VLOOKUP(A13,Groupings!D:E,2,FALSE)</f>
        <v>Agricultural Burning</v>
      </c>
      <c r="J13" s="58" t="str">
        <f t="shared" si="0"/>
        <v>OB_AG</v>
      </c>
      <c r="K13" s="78">
        <f t="shared" si="6"/>
        <v>1.6328520213022266E-2</v>
      </c>
      <c r="L13" s="54">
        <f>C13/C$26</f>
        <v>8.8396954032757463E-2</v>
      </c>
      <c r="M13" s="54">
        <f t="shared" si="7"/>
        <v>6.6730001751896389E-3</v>
      </c>
      <c r="N13" s="54">
        <f t="shared" si="8"/>
        <v>1.0946074816277377E-2</v>
      </c>
      <c r="O13" s="54">
        <f t="shared" si="8"/>
        <v>2.7230005799012868E-2</v>
      </c>
      <c r="P13" s="54">
        <f t="shared" si="8"/>
        <v>1.1332407778961195E-2</v>
      </c>
      <c r="Q13" s="56">
        <f t="shared" si="5"/>
        <v>5.2380373164297583E-3</v>
      </c>
    </row>
    <row r="14" spans="1:17" x14ac:dyDescent="0.3">
      <c r="A14" s="58" t="s">
        <v>65</v>
      </c>
      <c r="B14" s="66">
        <v>12658.127972236382</v>
      </c>
      <c r="C14" s="24">
        <v>196.69968054788393</v>
      </c>
      <c r="D14" s="24">
        <v>291.8052216679601</v>
      </c>
      <c r="E14" s="24">
        <v>2236.6979364854328</v>
      </c>
      <c r="F14" s="24">
        <v>2187.483911491689</v>
      </c>
      <c r="G14" s="24">
        <v>43.987020306865432</v>
      </c>
      <c r="H14" s="67">
        <v>1557.3259558541681</v>
      </c>
      <c r="I14" t="str">
        <f>VLOOKUP(A14,Groupings!D:E,2,FALSE)</f>
        <v>Residential outdoor burning: yard waste, trash</v>
      </c>
      <c r="J14" s="58" t="str">
        <f t="shared" si="0"/>
        <v>OB_RES</v>
      </c>
      <c r="K14" s="78">
        <f t="shared" si="6"/>
        <v>9.2542213773827518E-3</v>
      </c>
      <c r="L14" s="54">
        <f>C14/C$26</f>
        <v>2.8947499825253118E-3</v>
      </c>
      <c r="M14" s="54">
        <f t="shared" si="7"/>
        <v>1.8022266454235461E-3</v>
      </c>
      <c r="N14" s="54">
        <f t="shared" si="8"/>
        <v>7.5912356394093527E-3</v>
      </c>
      <c r="O14" s="54">
        <f t="shared" si="8"/>
        <v>1.900144605785142E-2</v>
      </c>
      <c r="P14" s="54">
        <f t="shared" si="8"/>
        <v>3.2999849414792025E-3</v>
      </c>
      <c r="Q14" s="56">
        <f t="shared" si="5"/>
        <v>3.010180665385046E-3</v>
      </c>
    </row>
    <row r="15" spans="1:17" x14ac:dyDescent="0.3">
      <c r="A15" s="58" t="s">
        <v>68</v>
      </c>
      <c r="B15" s="66">
        <v>12112.993999999992</v>
      </c>
      <c r="C15" s="24">
        <v>1995.4563799999994</v>
      </c>
      <c r="D15" s="24">
        <v>637.52600000000018</v>
      </c>
      <c r="E15" s="24">
        <v>2470.4132500000001</v>
      </c>
      <c r="F15" s="24">
        <v>2151.6502500000015</v>
      </c>
      <c r="G15" s="24">
        <v>15.93814999999999</v>
      </c>
      <c r="H15" s="67">
        <v>3028.2484999999992</v>
      </c>
      <c r="I15" t="str">
        <f>VLOOKUP(A15,Groupings!D:E,2,FALSE)</f>
        <v>Silvicultural Burning</v>
      </c>
      <c r="J15" s="58" t="str">
        <f t="shared" si="0"/>
        <v>OB_RX</v>
      </c>
      <c r="K15" s="78">
        <f t="shared" si="6"/>
        <v>8.8556797865193531E-3</v>
      </c>
      <c r="L15" s="54">
        <f>C15/C$26</f>
        <v>2.9366327922067188E-2</v>
      </c>
      <c r="M15" s="54">
        <f t="shared" si="7"/>
        <v>3.9374427153249505E-3</v>
      </c>
      <c r="N15" s="54">
        <f t="shared" si="8"/>
        <v>8.3844531715967022E-3</v>
      </c>
      <c r="O15" s="54">
        <f t="shared" si="8"/>
        <v>1.8690179135012527E-2</v>
      </c>
      <c r="P15" s="54">
        <f t="shared" si="8"/>
        <v>1.1957085210163158E-3</v>
      </c>
      <c r="Q15" s="56">
        <f t="shared" si="5"/>
        <v>5.853350771182337E-3</v>
      </c>
    </row>
    <row r="16" spans="1:17" x14ac:dyDescent="0.3">
      <c r="A16" s="58" t="s">
        <v>61</v>
      </c>
      <c r="B16" s="66">
        <v>330308.619649411</v>
      </c>
      <c r="C16" s="24">
        <v>1817.0114523980808</v>
      </c>
      <c r="D16" s="24">
        <v>60028.752113667608</v>
      </c>
      <c r="E16" s="24">
        <v>3910.9360501131596</v>
      </c>
      <c r="F16" s="24">
        <v>1769.431225468405</v>
      </c>
      <c r="G16" s="24">
        <v>174.95930537522091</v>
      </c>
      <c r="H16" s="67">
        <v>27674.709201271977</v>
      </c>
      <c r="I16" t="str">
        <f>VLOOKUP(A16,Groupings!D:E,2,FALSE)</f>
        <v>Onroad Mobile</v>
      </c>
      <c r="J16" s="58" t="str">
        <f t="shared" si="0"/>
        <v>ORM</v>
      </c>
      <c r="K16" s="78">
        <f t="shared" si="6"/>
        <v>0.2414850834023694</v>
      </c>
      <c r="L16" s="54">
        <f>C16/C$26</f>
        <v>2.6740225786981937E-2</v>
      </c>
      <c r="M16" s="54">
        <f t="shared" si="7"/>
        <v>0.37074530720316928</v>
      </c>
      <c r="N16" s="54">
        <f t="shared" si="8"/>
        <v>1.327351210137946E-2</v>
      </c>
      <c r="O16" s="54">
        <f t="shared" si="8"/>
        <v>1.5370056806904005E-2</v>
      </c>
      <c r="P16" s="54">
        <f t="shared" si="8"/>
        <v>1.3125760032892619E-2</v>
      </c>
      <c r="Q16" s="56">
        <f t="shared" si="5"/>
        <v>5.3492895462678276E-2</v>
      </c>
    </row>
    <row r="17" spans="1:18" x14ac:dyDescent="0.3">
      <c r="A17" s="58" t="s">
        <v>88</v>
      </c>
      <c r="B17" s="68"/>
      <c r="C17" s="69"/>
      <c r="D17" s="69"/>
      <c r="E17" s="69"/>
      <c r="F17" s="69"/>
      <c r="G17" s="69"/>
      <c r="H17" s="67">
        <v>11008.572616184489</v>
      </c>
      <c r="I17" t="str">
        <f>VLOOKUP(A17,Groupings!D:E,2,FALSE)</f>
        <v>Nonpoint Gasoline Stations, Storage, and Marketing</v>
      </c>
      <c r="J17" s="58" t="str">
        <f t="shared" si="0"/>
        <v>PETROL</v>
      </c>
      <c r="K17" s="68"/>
      <c r="L17" s="69"/>
      <c r="M17" s="69"/>
      <c r="N17" s="69"/>
      <c r="O17" s="69"/>
      <c r="P17" s="69"/>
      <c r="Q17" s="56">
        <f t="shared" si="5"/>
        <v>2.1278649031795195E-2</v>
      </c>
    </row>
    <row r="18" spans="1:18" x14ac:dyDescent="0.3">
      <c r="A18" s="58" t="s">
        <v>49</v>
      </c>
      <c r="B18" s="66">
        <v>28763.273929999988</v>
      </c>
      <c r="C18" s="24">
        <v>505.7613000000004</v>
      </c>
      <c r="D18" s="24">
        <v>26025.354830099994</v>
      </c>
      <c r="E18" s="24">
        <v>3969.8834420000007</v>
      </c>
      <c r="F18" s="24">
        <v>3322.5275470000001</v>
      </c>
      <c r="G18" s="24">
        <v>7482.8420226300159</v>
      </c>
      <c r="H18" s="67">
        <v>9025.1016664000053</v>
      </c>
      <c r="I18" t="str">
        <f>VLOOKUP(A18,Groupings!D:E,2,FALSE)</f>
        <v>Large Point Sources</v>
      </c>
      <c r="J18" s="58" t="str">
        <f t="shared" si="0"/>
        <v>POINT</v>
      </c>
      <c r="K18" s="78">
        <f t="shared" ref="K18:P18" si="9">B18/B$26</f>
        <v>2.1028520573527911E-2</v>
      </c>
      <c r="L18" s="54">
        <f t="shared" si="9"/>
        <v>7.443085368817241E-3</v>
      </c>
      <c r="M18" s="54">
        <f t="shared" si="9"/>
        <v>0.16073594455680901</v>
      </c>
      <c r="N18" s="54">
        <f t="shared" si="9"/>
        <v>1.3473576461811052E-2</v>
      </c>
      <c r="O18" s="54">
        <f t="shared" si="9"/>
        <v>2.8860933618018871E-2</v>
      </c>
      <c r="P18" s="54">
        <f t="shared" si="9"/>
        <v>0.56137619283779361</v>
      </c>
      <c r="Q18" s="56">
        <f t="shared" si="5"/>
        <v>1.7444765777650507E-2</v>
      </c>
    </row>
    <row r="19" spans="1:18" x14ac:dyDescent="0.3">
      <c r="A19" s="58" t="s">
        <v>83</v>
      </c>
      <c r="B19" s="68"/>
      <c r="C19" s="69"/>
      <c r="D19" s="69"/>
      <c r="E19" s="24">
        <v>54898.552270219996</v>
      </c>
      <c r="F19" s="24">
        <v>7180.6992761799993</v>
      </c>
      <c r="G19" s="69"/>
      <c r="H19" s="70"/>
      <c r="I19" t="str">
        <f>VLOOKUP(A19,Groupings!D:E,2,FALSE)</f>
        <v>Dust from Roads</v>
      </c>
      <c r="J19" s="58" t="str">
        <f t="shared" si="0"/>
        <v>ROADS</v>
      </c>
      <c r="K19" s="68"/>
      <c r="L19" s="69"/>
      <c r="M19" s="69"/>
      <c r="N19" s="54">
        <f t="shared" ref="N19:O22" si="10">E19/E$26</f>
        <v>0.18632281084879762</v>
      </c>
      <c r="O19" s="54">
        <f t="shared" si="10"/>
        <v>6.2374707871996796E-2</v>
      </c>
      <c r="P19" s="69"/>
      <c r="Q19" s="70"/>
    </row>
    <row r="20" spans="1:18" x14ac:dyDescent="0.3">
      <c r="A20" s="58" t="s">
        <v>51</v>
      </c>
      <c r="B20" s="66">
        <v>2861.8022960318708</v>
      </c>
      <c r="C20" s="24">
        <v>8.9962867906209265</v>
      </c>
      <c r="D20" s="24">
        <v>13629.415871642315</v>
      </c>
      <c r="E20" s="24">
        <v>352.09280136115893</v>
      </c>
      <c r="F20" s="24">
        <v>341.53002484462763</v>
      </c>
      <c r="G20" s="24">
        <v>10.141072252488268</v>
      </c>
      <c r="H20" s="67">
        <v>575.43122019190741</v>
      </c>
      <c r="I20" t="str">
        <f>VLOOKUP(A20,Groupings!D:E,2,FALSE)</f>
        <v>Locomotives</v>
      </c>
      <c r="J20" s="58" t="str">
        <f t="shared" si="0"/>
        <v>RR</v>
      </c>
      <c r="K20" s="78">
        <f t="shared" ref="K20:M22" si="11">B20/B$26</f>
        <v>2.0922329149988951E-3</v>
      </c>
      <c r="L20" s="54">
        <f t="shared" si="11"/>
        <v>1.3239472965795204E-4</v>
      </c>
      <c r="M20" s="54">
        <f t="shared" si="11"/>
        <v>8.4177028447361024E-2</v>
      </c>
      <c r="N20" s="54">
        <f t="shared" si="10"/>
        <v>1.1949845253902104E-3</v>
      </c>
      <c r="O20" s="54">
        <f t="shared" si="10"/>
        <v>2.9666798051083648E-3</v>
      </c>
      <c r="P20" s="54">
        <f t="shared" ref="P20:Q22" si="12">G20/G$26</f>
        <v>7.6080137936600884E-4</v>
      </c>
      <c r="Q20" s="56">
        <f t="shared" si="12"/>
        <v>1.112260363200938E-3</v>
      </c>
    </row>
    <row r="21" spans="1:18" x14ac:dyDescent="0.3">
      <c r="A21" s="58" t="s">
        <v>67</v>
      </c>
      <c r="B21" s="66">
        <v>124008.63033240008</v>
      </c>
      <c r="C21" s="24">
        <v>869.50033984097911</v>
      </c>
      <c r="D21" s="24">
        <v>1911.1593529336521</v>
      </c>
      <c r="E21" s="24">
        <v>17446.23907076543</v>
      </c>
      <c r="F21" s="24">
        <v>17438.037569087308</v>
      </c>
      <c r="G21" s="24">
        <v>377.81376082099615</v>
      </c>
      <c r="H21" s="67">
        <v>21059.528596410277</v>
      </c>
      <c r="I21" t="str">
        <f>VLOOKUP(A21,Groupings!D:E,2,FALSE)</f>
        <v>Residential Wood Combustion</v>
      </c>
      <c r="J21" s="58" t="str">
        <f t="shared" si="0"/>
        <v>RWC</v>
      </c>
      <c r="K21" s="78">
        <f t="shared" si="11"/>
        <v>9.0661377442157298E-2</v>
      </c>
      <c r="L21" s="54">
        <f t="shared" si="11"/>
        <v>1.2796086330947039E-2</v>
      </c>
      <c r="M21" s="54">
        <f t="shared" si="11"/>
        <v>1.1803566398913539E-2</v>
      </c>
      <c r="N21" s="54">
        <f t="shared" si="10"/>
        <v>5.9211621581657853E-2</v>
      </c>
      <c r="O21" s="54">
        <f t="shared" si="10"/>
        <v>0.15147445358711059</v>
      </c>
      <c r="P21" s="54">
        <f t="shared" si="12"/>
        <v>2.8344264119166008E-2</v>
      </c>
      <c r="Q21" s="56">
        <f t="shared" si="12"/>
        <v>4.0706305295134998E-2</v>
      </c>
    </row>
    <row r="22" spans="1:18" x14ac:dyDescent="0.3">
      <c r="A22" s="58" t="s">
        <v>45</v>
      </c>
      <c r="B22" s="66">
        <v>1690.5636797951875</v>
      </c>
      <c r="C22" s="24">
        <v>3.2304172196000005</v>
      </c>
      <c r="D22" s="24">
        <v>13549.074284096043</v>
      </c>
      <c r="E22" s="24">
        <v>280.13141066642032</v>
      </c>
      <c r="F22" s="24">
        <v>266.23435161531563</v>
      </c>
      <c r="G22" s="24">
        <v>255.63584860106658</v>
      </c>
      <c r="H22" s="67">
        <v>534.36989251073237</v>
      </c>
      <c r="I22" t="str">
        <f>VLOOKUP(A22,Groupings!D:E,2,FALSE)</f>
        <v>Commercial Marine Vessels</v>
      </c>
      <c r="J22" s="58" t="str">
        <f t="shared" si="0"/>
        <v>SHIP</v>
      </c>
      <c r="K22" s="78">
        <f t="shared" si="11"/>
        <v>1.2359529449932878E-3</v>
      </c>
      <c r="L22" s="54">
        <f t="shared" si="11"/>
        <v>4.7540749247481009E-5</v>
      </c>
      <c r="M22" s="54">
        <f t="shared" si="11"/>
        <v>8.3680828451405231E-2</v>
      </c>
      <c r="N22" s="54">
        <f t="shared" si="10"/>
        <v>9.50751334670799E-4</v>
      </c>
      <c r="O22" s="54">
        <f t="shared" si="10"/>
        <v>2.3126285155239132E-3</v>
      </c>
      <c r="P22" s="54">
        <f t="shared" si="12"/>
        <v>1.9178258609031308E-2</v>
      </c>
      <c r="Q22" s="56">
        <f t="shared" si="12"/>
        <v>1.0328922551845791E-3</v>
      </c>
    </row>
    <row r="23" spans="1:18" x14ac:dyDescent="0.3">
      <c r="A23" s="58" t="s">
        <v>90</v>
      </c>
      <c r="B23" s="68"/>
      <c r="C23" s="69"/>
      <c r="D23" s="69"/>
      <c r="E23" s="69"/>
      <c r="F23" s="69"/>
      <c r="G23" s="69"/>
      <c r="H23" s="67">
        <v>69075.571397900014</v>
      </c>
      <c r="I23" t="str">
        <f>VLOOKUP(A23,Groupings!D:E,2,FALSE)</f>
        <v>Nonpoint Solvent Use</v>
      </c>
      <c r="J23" s="58" t="str">
        <f t="shared" si="0"/>
        <v>SOLV</v>
      </c>
      <c r="K23" s="68"/>
      <c r="L23" s="69"/>
      <c r="M23" s="69"/>
      <c r="N23" s="69"/>
      <c r="O23" s="69"/>
      <c r="P23" s="69"/>
      <c r="Q23" s="56">
        <f>H23/H$26</f>
        <v>0.13351729526548392</v>
      </c>
    </row>
    <row r="24" spans="1:18" x14ac:dyDescent="0.3">
      <c r="A24" s="58" t="s">
        <v>79</v>
      </c>
      <c r="B24" s="68"/>
      <c r="C24" s="69"/>
      <c r="D24" s="69"/>
      <c r="E24" s="24">
        <v>76421.591495000015</v>
      </c>
      <c r="F24" s="24">
        <v>14894.686088250004</v>
      </c>
      <c r="G24" s="69"/>
      <c r="H24" s="70"/>
      <c r="I24" t="str">
        <f>VLOOKUP(A24,Groupings!D:E,2,FALSE)</f>
        <v>Dust from Agricultural Tilling and Harvesting</v>
      </c>
      <c r="J24" s="58" t="str">
        <f t="shared" si="0"/>
        <v>TILL_HARV</v>
      </c>
      <c r="K24" s="68"/>
      <c r="L24" s="69"/>
      <c r="M24" s="69"/>
      <c r="N24" s="54">
        <f>E24/E$26</f>
        <v>0.25937087861260477</v>
      </c>
      <c r="O24" s="54">
        <f>F24/F$26</f>
        <v>0.1293817855151744</v>
      </c>
      <c r="P24" s="69"/>
      <c r="Q24" s="70"/>
    </row>
    <row r="25" spans="1:18" ht="15" thickBot="1" x14ac:dyDescent="0.35">
      <c r="A25" s="59" t="s">
        <v>70</v>
      </c>
      <c r="B25" s="71">
        <v>512337.25546440418</v>
      </c>
      <c r="C25" s="72">
        <v>8425.7850354162165</v>
      </c>
      <c r="D25" s="72">
        <v>7866.2656180850081</v>
      </c>
      <c r="E25" s="72">
        <v>52901.413375657256</v>
      </c>
      <c r="F25" s="72">
        <v>44831.706250491174</v>
      </c>
      <c r="G25" s="72">
        <v>4117.9290469708212</v>
      </c>
      <c r="H25" s="73">
        <v>121120.6598953494</v>
      </c>
      <c r="I25" t="str">
        <f>VLOOKUP(A25,Groupings!D:E,2,FALSE)</f>
        <v>Wildfires</v>
      </c>
      <c r="J25" s="59" t="str">
        <f t="shared" si="0"/>
        <v>WF</v>
      </c>
      <c r="K25" s="79">
        <f>B25/B$26</f>
        <v>0.37456426355836786</v>
      </c>
      <c r="L25" s="80">
        <f>C25/C$26</f>
        <v>0.123998885082559</v>
      </c>
      <c r="M25" s="80">
        <f>D25/D$26</f>
        <v>4.8583069952817498E-2</v>
      </c>
      <c r="N25" s="80">
        <f>E25/E$26</f>
        <v>0.17954462604970148</v>
      </c>
      <c r="O25" s="80">
        <f>F25/F$26</f>
        <v>0.38942789180069587</v>
      </c>
      <c r="P25" s="80">
        <f>G25/G$26</f>
        <v>0.30893440270066547</v>
      </c>
      <c r="Q25" s="81">
        <f>H25/H$26</f>
        <v>0.23411609318210086</v>
      </c>
    </row>
    <row r="26" spans="1:18" ht="15" thickBot="1" x14ac:dyDescent="0.35">
      <c r="A26" s="51" t="s">
        <v>257</v>
      </c>
      <c r="B26" s="52">
        <f t="shared" ref="B26:H26" si="13">SUM(B2:B25)</f>
        <v>1367822.0409955562</v>
      </c>
      <c r="C26" s="52">
        <f t="shared" si="13"/>
        <v>67950.490279056074</v>
      </c>
      <c r="D26" s="52">
        <f t="shared" si="13"/>
        <v>161913.7206793334</v>
      </c>
      <c r="E26" s="52">
        <f t="shared" si="13"/>
        <v>294642.14295677724</v>
      </c>
      <c r="F26" s="52">
        <f t="shared" si="13"/>
        <v>115121.97044539239</v>
      </c>
      <c r="G26" s="52">
        <f t="shared" si="13"/>
        <v>13329.460917827237</v>
      </c>
      <c r="H26" s="3">
        <f t="shared" si="13"/>
        <v>517352.98607233708</v>
      </c>
      <c r="J26" s="51" t="s">
        <v>257</v>
      </c>
      <c r="K26" s="53">
        <f>SUM(K2:K25)</f>
        <v>1</v>
      </c>
      <c r="L26" s="53">
        <f t="shared" ref="L26:Q26" si="14">SUM(L2:L25)</f>
        <v>1</v>
      </c>
      <c r="M26" s="53">
        <f t="shared" si="14"/>
        <v>1.0000000000000002</v>
      </c>
      <c r="N26" s="53">
        <f t="shared" si="14"/>
        <v>0.99999999999999978</v>
      </c>
      <c r="O26" s="53">
        <f t="shared" si="14"/>
        <v>1</v>
      </c>
      <c r="P26" s="53">
        <f t="shared" si="14"/>
        <v>1</v>
      </c>
      <c r="Q26" s="53">
        <f t="shared" si="14"/>
        <v>1</v>
      </c>
      <c r="R26" s="5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6.109375" bestFit="1" customWidth="1"/>
    <col min="5" max="6" width="5.5546875" bestFit="1" customWidth="1"/>
    <col min="7" max="7" width="6.5546875" bestFit="1" customWidth="1"/>
    <col min="8" max="9" width="5.5546875" bestFit="1" customWidth="1"/>
    <col min="10" max="10" width="6.5546875" bestFit="1" customWidth="1"/>
    <col min="11" max="11" width="7.5546875" bestFit="1" customWidth="1"/>
    <col min="12" max="12" width="6.5546875" bestFit="1" customWidth="1"/>
    <col min="13" max="13" width="7.5546875" bestFit="1" customWidth="1"/>
    <col min="14" max="14" width="6.109375" bestFit="1" customWidth="1"/>
    <col min="15" max="15" width="7.6640625" bestFit="1" customWidth="1"/>
    <col min="16" max="16" width="6.5546875" bestFit="1" customWidth="1"/>
    <col min="17" max="17" width="6.88671875" bestFit="1" customWidth="1"/>
  </cols>
  <sheetData>
    <row r="1" spans="1:18" x14ac:dyDescent="0.3">
      <c r="A1" s="21" t="s">
        <v>251</v>
      </c>
      <c r="B1" s="22" t="s">
        <v>41</v>
      </c>
      <c r="C1" s="33" t="s">
        <v>188</v>
      </c>
      <c r="D1" s="22" t="s">
        <v>43</v>
      </c>
      <c r="E1" s="22" t="s">
        <v>45</v>
      </c>
      <c r="F1" s="22" t="s">
        <v>47</v>
      </c>
      <c r="G1" s="22" t="s">
        <v>49</v>
      </c>
      <c r="H1" s="36" t="s">
        <v>51</v>
      </c>
      <c r="I1" s="22" t="s">
        <v>53</v>
      </c>
      <c r="J1" s="22" t="s">
        <v>55</v>
      </c>
      <c r="K1" s="22" t="s">
        <v>57</v>
      </c>
      <c r="L1" s="22" t="s">
        <v>59</v>
      </c>
      <c r="M1" s="22" t="s">
        <v>61</v>
      </c>
      <c r="N1" s="22" t="s">
        <v>63</v>
      </c>
      <c r="O1" s="22" t="s">
        <v>65</v>
      </c>
      <c r="P1" s="22" t="s">
        <v>67</v>
      </c>
      <c r="Q1" s="22" t="s">
        <v>68</v>
      </c>
      <c r="R1" s="22" t="s">
        <v>70</v>
      </c>
    </row>
    <row r="2" spans="1:18" x14ac:dyDescent="0.3">
      <c r="A2" s="23" t="s">
        <v>205</v>
      </c>
      <c r="B2" s="20">
        <v>594.66975000517141</v>
      </c>
      <c r="C2" s="34">
        <v>134.71717699999999</v>
      </c>
      <c r="D2" s="20">
        <v>3.9956785000000004</v>
      </c>
      <c r="E2" s="14"/>
      <c r="F2" s="20">
        <v>15.194497594853136</v>
      </c>
      <c r="G2" s="14"/>
      <c r="H2" s="12">
        <v>238.77755299999998</v>
      </c>
      <c r="I2" s="20">
        <v>4.0581380130940001</v>
      </c>
      <c r="J2" s="20">
        <v>1183.0622800000001</v>
      </c>
      <c r="K2" s="20">
        <v>845.8617883216981</v>
      </c>
      <c r="L2" s="20">
        <v>53.165969886183611</v>
      </c>
      <c r="M2" s="20">
        <v>3202.1274697762897</v>
      </c>
      <c r="N2" s="20">
        <v>2.9285623065999999</v>
      </c>
      <c r="O2" s="20">
        <v>31.1672676107579</v>
      </c>
      <c r="P2" s="20">
        <v>197.82952550868956</v>
      </c>
      <c r="Q2" s="20">
        <v>15.2</v>
      </c>
      <c r="R2" s="20">
        <v>166.5856257708638</v>
      </c>
    </row>
    <row r="3" spans="1:18" x14ac:dyDescent="0.3">
      <c r="A3" s="23" t="s">
        <v>206</v>
      </c>
      <c r="B3" s="20">
        <v>1.7403750001989007</v>
      </c>
      <c r="C3" s="34">
        <v>0.302359502</v>
      </c>
      <c r="D3" s="20">
        <v>4.1360732999999996</v>
      </c>
      <c r="E3" s="14">
        <v>0.28074903000000001</v>
      </c>
      <c r="F3" s="20">
        <v>12.114669325039708</v>
      </c>
      <c r="G3" s="14"/>
      <c r="H3" s="12">
        <v>0</v>
      </c>
      <c r="I3" s="20">
        <v>8.0763741666859978</v>
      </c>
      <c r="J3" s="20">
        <v>410.84189000000003</v>
      </c>
      <c r="K3" s="20">
        <v>493.8676074745261</v>
      </c>
      <c r="L3" s="20">
        <v>97.81436567243901</v>
      </c>
      <c r="M3" s="20">
        <v>893.62054203368189</v>
      </c>
      <c r="N3" s="20">
        <v>8.9255520412000013</v>
      </c>
      <c r="O3" s="20">
        <v>37.726089361024343</v>
      </c>
      <c r="P3" s="20">
        <v>209.41139788872604</v>
      </c>
      <c r="Q3" s="20">
        <v>3.8</v>
      </c>
      <c r="R3" s="20">
        <v>29.824768429000002</v>
      </c>
    </row>
    <row r="4" spans="1:18" x14ac:dyDescent="0.3">
      <c r="A4" s="23" t="s">
        <v>207</v>
      </c>
      <c r="B4" s="20">
        <v>647.79629999999997</v>
      </c>
      <c r="C4" s="34">
        <v>116.15529000000001</v>
      </c>
      <c r="D4" s="20">
        <v>53.271739000000004</v>
      </c>
      <c r="E4" s="14">
        <v>6.3948649999999994</v>
      </c>
      <c r="F4" s="20">
        <v>177.11822774705996</v>
      </c>
      <c r="G4" s="20">
        <v>19.540000000000003</v>
      </c>
      <c r="H4" s="12">
        <v>243.46173523365519</v>
      </c>
      <c r="I4" s="20">
        <v>58.245398439180001</v>
      </c>
      <c r="J4" s="20">
        <v>1155.3910599999999</v>
      </c>
      <c r="K4" s="20">
        <v>4104.9640471017628</v>
      </c>
      <c r="L4" s="20">
        <v>858.28032151313937</v>
      </c>
      <c r="M4" s="20">
        <v>9754.5460741682236</v>
      </c>
      <c r="N4" s="20">
        <v>23.927084191000002</v>
      </c>
      <c r="O4" s="20">
        <v>277.42729494321867</v>
      </c>
      <c r="P4" s="20">
        <v>929.81943074103424</v>
      </c>
      <c r="Q4" s="20">
        <v>75.999999999999986</v>
      </c>
      <c r="R4" s="20">
        <v>1176.9942833387206</v>
      </c>
    </row>
    <row r="5" spans="1:18" x14ac:dyDescent="0.3">
      <c r="A5" s="23" t="s">
        <v>208</v>
      </c>
      <c r="B5" s="20">
        <v>174.82842499982146</v>
      </c>
      <c r="C5" s="34">
        <v>55.578626789999994</v>
      </c>
      <c r="D5" s="20">
        <v>24.291840000000001</v>
      </c>
      <c r="E5" s="14"/>
      <c r="F5" s="20">
        <v>82.756123914965144</v>
      </c>
      <c r="G5" s="14"/>
      <c r="H5" s="12">
        <v>52.807245072646403</v>
      </c>
      <c r="I5" s="20">
        <v>24.820792109999999</v>
      </c>
      <c r="J5" s="20">
        <v>1498.9584999999997</v>
      </c>
      <c r="K5" s="20">
        <v>2388.3936158926454</v>
      </c>
      <c r="L5" s="20">
        <v>521.89230683967935</v>
      </c>
      <c r="M5" s="20">
        <v>4730.4868143383728</v>
      </c>
      <c r="N5" s="20">
        <v>1.6711693022</v>
      </c>
      <c r="O5" s="20">
        <v>180.66999445338803</v>
      </c>
      <c r="P5" s="20">
        <v>2718.8151045342292</v>
      </c>
      <c r="Q5" s="20">
        <v>107.31199999999995</v>
      </c>
      <c r="R5" s="20">
        <v>18090.783428892479</v>
      </c>
    </row>
    <row r="6" spans="1:18" x14ac:dyDescent="0.3">
      <c r="A6" s="23" t="s">
        <v>209</v>
      </c>
      <c r="B6" s="14">
        <v>9.7868999999999993</v>
      </c>
      <c r="C6" s="34">
        <v>159.89926229999998</v>
      </c>
      <c r="D6" s="20">
        <v>20.193294999999999</v>
      </c>
      <c r="E6" s="20">
        <v>285.13966408089999</v>
      </c>
      <c r="F6" s="20">
        <v>42.087703468197546</v>
      </c>
      <c r="G6" s="20">
        <v>30</v>
      </c>
      <c r="H6" s="12">
        <v>0</v>
      </c>
      <c r="I6" s="20">
        <v>27.817082240660003</v>
      </c>
      <c r="J6" s="20">
        <v>873.29512999999997</v>
      </c>
      <c r="K6" s="20">
        <v>2245.8682620788873</v>
      </c>
      <c r="L6" s="20">
        <v>471.48345132995621</v>
      </c>
      <c r="M6" s="20">
        <v>4414.73189747791</v>
      </c>
      <c r="N6" s="20">
        <v>3.8899078610000002</v>
      </c>
      <c r="O6" s="20">
        <v>206.77777824173063</v>
      </c>
      <c r="P6" s="20">
        <v>2476.1135372555582</v>
      </c>
      <c r="Q6" s="20">
        <v>632.85199999999986</v>
      </c>
      <c r="R6" s="20">
        <v>788.49910691510161</v>
      </c>
    </row>
    <row r="7" spans="1:18" x14ac:dyDescent="0.3">
      <c r="A7" s="23" t="s">
        <v>210</v>
      </c>
      <c r="B7" s="20"/>
      <c r="C7" s="34">
        <v>207.10460130099997</v>
      </c>
      <c r="D7" s="20">
        <v>113.21451</v>
      </c>
      <c r="E7" s="20">
        <v>40.682772900000003</v>
      </c>
      <c r="F7" s="20">
        <v>393.69284402950683</v>
      </c>
      <c r="G7" s="20">
        <v>187.75898000000009</v>
      </c>
      <c r="H7" s="12">
        <v>162.19427995429919</v>
      </c>
      <c r="I7" s="20">
        <v>145.59325162703004</v>
      </c>
      <c r="J7" s="20">
        <v>595.72566000000006</v>
      </c>
      <c r="K7" s="20">
        <v>10451.319933390429</v>
      </c>
      <c r="L7" s="20">
        <v>1459.6375308747795</v>
      </c>
      <c r="M7" s="20">
        <v>17676.443783098402</v>
      </c>
      <c r="N7" s="20">
        <v>109.788678483</v>
      </c>
      <c r="O7" s="20">
        <v>921.97251572721416</v>
      </c>
      <c r="P7" s="20">
        <v>9009.8852956985174</v>
      </c>
      <c r="Q7" s="20">
        <v>71.933999999999983</v>
      </c>
      <c r="R7" s="20">
        <v>162.39269604</v>
      </c>
    </row>
    <row r="8" spans="1:18" x14ac:dyDescent="0.3">
      <c r="A8" s="23" t="s">
        <v>211</v>
      </c>
      <c r="B8" s="20">
        <v>4058.3853822117626</v>
      </c>
      <c r="C8" s="34">
        <v>0.82550309999999993</v>
      </c>
      <c r="D8" s="20">
        <v>0.31404366</v>
      </c>
      <c r="E8" s="14">
        <v>0.68883119999999998</v>
      </c>
      <c r="F8" s="20">
        <v>2.6835556654004407</v>
      </c>
      <c r="G8" s="14"/>
      <c r="H8" s="12">
        <v>0.80737539089999999</v>
      </c>
      <c r="I8" s="20">
        <v>1.6049191787641002</v>
      </c>
      <c r="J8" s="20">
        <v>603.16840000000002</v>
      </c>
      <c r="K8" s="20">
        <v>1856.7710144938947</v>
      </c>
      <c r="L8" s="20">
        <v>17.343430207252712</v>
      </c>
      <c r="M8" s="20">
        <v>413.98249188607451</v>
      </c>
      <c r="N8" s="20">
        <v>0.42247119399999994</v>
      </c>
      <c r="O8" s="20">
        <v>9.731682171160621</v>
      </c>
      <c r="P8" s="20">
        <v>135.1996201358896</v>
      </c>
      <c r="Q8" s="20">
        <v>12.122</v>
      </c>
      <c r="R8" s="20">
        <v>887.73669007500007</v>
      </c>
    </row>
    <row r="9" spans="1:18" x14ac:dyDescent="0.3">
      <c r="A9" s="23" t="s">
        <v>212</v>
      </c>
      <c r="B9" s="14"/>
      <c r="C9" s="34">
        <v>67.97478199999999</v>
      </c>
      <c r="D9" s="20">
        <v>27.228820999999996</v>
      </c>
      <c r="E9" s="20">
        <v>59.678901191887242</v>
      </c>
      <c r="F9" s="20">
        <v>103.19672353813021</v>
      </c>
      <c r="G9" s="20">
        <v>2421.9330000000009</v>
      </c>
      <c r="H9" s="12">
        <v>164.16366141802641</v>
      </c>
      <c r="I9" s="20">
        <v>35.151433332180005</v>
      </c>
      <c r="J9" s="20">
        <v>996.78485000000001</v>
      </c>
      <c r="K9" s="20">
        <v>2312.1717133199518</v>
      </c>
      <c r="L9" s="20">
        <v>556.40081693366835</v>
      </c>
      <c r="M9" s="20">
        <v>7874.2344538687985</v>
      </c>
      <c r="N9" s="20">
        <v>5.5140831324000006</v>
      </c>
      <c r="O9" s="20">
        <v>240.22426121622095</v>
      </c>
      <c r="P9" s="20">
        <v>2938.2045794605233</v>
      </c>
      <c r="Q9" s="20">
        <v>223.40199999999993</v>
      </c>
      <c r="R9" s="20">
        <v>689.00013950500011</v>
      </c>
    </row>
    <row r="10" spans="1:18" x14ac:dyDescent="0.3">
      <c r="A10" s="23" t="s">
        <v>213</v>
      </c>
      <c r="B10" s="20">
        <v>315.9425500000001</v>
      </c>
      <c r="C10" s="34">
        <v>125.31914739999998</v>
      </c>
      <c r="D10" s="20">
        <v>8.1583618999999992</v>
      </c>
      <c r="E10" s="14"/>
      <c r="F10" s="20">
        <v>19.643944079473183</v>
      </c>
      <c r="G10" s="20">
        <v>3.1</v>
      </c>
      <c r="H10" s="12">
        <v>11.706924600000001</v>
      </c>
      <c r="I10" s="20">
        <v>12.339792775607</v>
      </c>
      <c r="J10" s="20">
        <v>841.14567060000013</v>
      </c>
      <c r="K10" s="20">
        <v>944.252094495498</v>
      </c>
      <c r="L10" s="20">
        <v>250.98481168908702</v>
      </c>
      <c r="M10" s="20">
        <v>2669.3380623093162</v>
      </c>
      <c r="N10" s="20">
        <v>0.68223605860000003</v>
      </c>
      <c r="O10" s="20">
        <v>81.081871853907302</v>
      </c>
      <c r="P10" s="20">
        <v>888.09982506299639</v>
      </c>
      <c r="Q10" s="20">
        <v>83.524000000000001</v>
      </c>
      <c r="R10" s="20">
        <v>25795.661840434506</v>
      </c>
    </row>
    <row r="11" spans="1:18" x14ac:dyDescent="0.3">
      <c r="A11" s="23" t="s">
        <v>214</v>
      </c>
      <c r="B11" s="20"/>
      <c r="C11" s="34">
        <v>13.7624467</v>
      </c>
      <c r="D11" s="20">
        <v>1.0047596299999999</v>
      </c>
      <c r="E11" s="14"/>
      <c r="F11" s="20">
        <v>3.7925294005804773</v>
      </c>
      <c r="G11" s="20"/>
      <c r="H11" s="12">
        <v>4.0876289999999997</v>
      </c>
      <c r="I11" s="20">
        <v>2.3719526117580001</v>
      </c>
      <c r="J11" s="20">
        <v>1932.2433800000001</v>
      </c>
      <c r="K11" s="20">
        <v>984.27616448108847</v>
      </c>
      <c r="L11" s="20">
        <v>47.146829018202851</v>
      </c>
      <c r="M11" s="20">
        <v>871.86315224329974</v>
      </c>
      <c r="N11" s="20">
        <v>0.49800106650000003</v>
      </c>
      <c r="O11" s="20">
        <v>26.563811131751102</v>
      </c>
      <c r="P11" s="20">
        <v>482.78017555768071</v>
      </c>
      <c r="Q11" s="20">
        <v>1639.243999999999</v>
      </c>
      <c r="R11" s="20">
        <v>31686.293359470212</v>
      </c>
    </row>
    <row r="12" spans="1:18" x14ac:dyDescent="0.3">
      <c r="A12" s="23" t="s">
        <v>215</v>
      </c>
      <c r="B12" s="20">
        <v>934.38730795544996</v>
      </c>
      <c r="C12" s="34">
        <v>214.67697400000003</v>
      </c>
      <c r="D12" s="20">
        <v>15.1530317</v>
      </c>
      <c r="E12" s="14">
        <v>3.1339269999999999</v>
      </c>
      <c r="F12" s="20">
        <v>67.735593684105567</v>
      </c>
      <c r="G12" s="14"/>
      <c r="H12" s="12">
        <v>173.2304695482168</v>
      </c>
      <c r="I12" s="20">
        <v>23.298830975289999</v>
      </c>
      <c r="J12" s="20">
        <v>974.70803000000001</v>
      </c>
      <c r="K12" s="20">
        <v>1623.8847153741267</v>
      </c>
      <c r="L12" s="20">
        <v>307.41182967017323</v>
      </c>
      <c r="M12" s="20">
        <v>4697.5124005918924</v>
      </c>
      <c r="N12" s="20">
        <v>14.656404714999999</v>
      </c>
      <c r="O12" s="20">
        <v>115.45875945866865</v>
      </c>
      <c r="P12" s="20">
        <v>733.55488661664583</v>
      </c>
      <c r="Q12" s="20">
        <v>3.8</v>
      </c>
      <c r="R12" s="20">
        <v>8408.5942195064308</v>
      </c>
    </row>
    <row r="13" spans="1:18" x14ac:dyDescent="0.3">
      <c r="A13" s="23" t="s">
        <v>216</v>
      </c>
      <c r="B13" s="20">
        <v>818.75770964676212</v>
      </c>
      <c r="C13" s="34"/>
      <c r="D13" s="20">
        <v>0.30492057</v>
      </c>
      <c r="E13" s="14">
        <v>0.95005439999999997</v>
      </c>
      <c r="F13" s="20">
        <v>0.57580413010268183</v>
      </c>
      <c r="G13" s="14"/>
      <c r="H13" s="12">
        <v>0</v>
      </c>
      <c r="I13" s="20">
        <v>1.0113745115457999</v>
      </c>
      <c r="J13" s="20">
        <v>463.25153</v>
      </c>
      <c r="K13" s="20">
        <v>247.27167971531949</v>
      </c>
      <c r="L13" s="20">
        <v>11.648812807528236</v>
      </c>
      <c r="M13" s="20">
        <v>336.54967655714029</v>
      </c>
      <c r="N13" s="20">
        <v>0.32122857129999999</v>
      </c>
      <c r="O13" s="20">
        <v>7.6151076067976868</v>
      </c>
      <c r="P13" s="20">
        <v>61.842205977793775</v>
      </c>
      <c r="Q13" s="20"/>
      <c r="R13" s="20"/>
    </row>
    <row r="14" spans="1:18" x14ac:dyDescent="0.3">
      <c r="A14" s="23" t="s">
        <v>217</v>
      </c>
      <c r="B14" s="20">
        <v>1689.9031374855797</v>
      </c>
      <c r="C14" s="34">
        <v>409.57415306999997</v>
      </c>
      <c r="D14" s="20">
        <v>19.131398000000001</v>
      </c>
      <c r="E14" s="14"/>
      <c r="F14" s="20">
        <v>65.439650452217052</v>
      </c>
      <c r="G14" s="20">
        <v>96.78</v>
      </c>
      <c r="H14" s="12">
        <v>49.306283081600796</v>
      </c>
      <c r="I14" s="20">
        <v>25.804605651159999</v>
      </c>
      <c r="J14" s="20">
        <v>1874.5835440000001</v>
      </c>
      <c r="K14" s="20">
        <v>2643.7211756991433</v>
      </c>
      <c r="L14" s="20">
        <v>528.83666062858083</v>
      </c>
      <c r="M14" s="20">
        <v>6913.7278182649852</v>
      </c>
      <c r="N14" s="20">
        <v>1.9044365022</v>
      </c>
      <c r="O14" s="20">
        <v>185.01960447220299</v>
      </c>
      <c r="P14" s="20">
        <v>1201.8669550995187</v>
      </c>
      <c r="Q14" s="20">
        <v>22.8</v>
      </c>
      <c r="R14" s="20">
        <v>1331.9828182428657</v>
      </c>
    </row>
    <row r="15" spans="1:18" x14ac:dyDescent="0.3">
      <c r="A15" s="23" t="s">
        <v>218</v>
      </c>
      <c r="B15" s="20">
        <v>40.823999999999998</v>
      </c>
      <c r="C15" s="34">
        <v>24.772408899999999</v>
      </c>
      <c r="D15" s="20">
        <v>18.042583999999998</v>
      </c>
      <c r="E15" s="20">
        <v>37.794722297300012</v>
      </c>
      <c r="F15" s="20">
        <v>40.941113845872181</v>
      </c>
      <c r="G15" s="20">
        <v>546.71999999999991</v>
      </c>
      <c r="H15" s="12">
        <v>4.4752859999999997</v>
      </c>
      <c r="I15" s="20">
        <v>28.846883309359999</v>
      </c>
      <c r="J15" s="20">
        <v>1307.6605</v>
      </c>
      <c r="K15" s="20">
        <v>2162.5367541672249</v>
      </c>
      <c r="L15" s="20">
        <v>300.19190101148695</v>
      </c>
      <c r="M15" s="20">
        <v>4819.7558023507345</v>
      </c>
      <c r="N15" s="20">
        <v>9.1897594139999992</v>
      </c>
      <c r="O15" s="20">
        <v>195.09526517782203</v>
      </c>
      <c r="P15" s="20">
        <v>2291.3321260755934</v>
      </c>
      <c r="Q15" s="20">
        <v>908.84600000000034</v>
      </c>
      <c r="R15" s="20">
        <v>41.987629631999994</v>
      </c>
    </row>
    <row r="16" spans="1:18" x14ac:dyDescent="0.3">
      <c r="A16" s="23" t="s">
        <v>219</v>
      </c>
      <c r="B16" s="20">
        <v>29.360699999999998</v>
      </c>
      <c r="C16" s="34">
        <v>160.82591901999999</v>
      </c>
      <c r="D16" s="20">
        <v>16.897117999999999</v>
      </c>
      <c r="E16" s="20">
        <v>79.762228007999994</v>
      </c>
      <c r="F16" s="20">
        <v>31.183671672600642</v>
      </c>
      <c r="G16" s="20">
        <v>4.5</v>
      </c>
      <c r="H16" s="12">
        <v>0</v>
      </c>
      <c r="I16" s="20">
        <v>31.749894384139999</v>
      </c>
      <c r="J16" s="20">
        <v>96.802285999999995</v>
      </c>
      <c r="K16" s="20">
        <v>2163.0143485540361</v>
      </c>
      <c r="L16" s="20">
        <v>750.79428000635937</v>
      </c>
      <c r="M16" s="20">
        <v>3296.6665862266709</v>
      </c>
      <c r="N16" s="20">
        <v>26.253881311000001</v>
      </c>
      <c r="O16" s="20">
        <v>249.34603549262891</v>
      </c>
      <c r="P16" s="20">
        <v>2130.7821362610225</v>
      </c>
      <c r="Q16" s="20">
        <v>4.9399999999999995</v>
      </c>
      <c r="R16" s="20"/>
    </row>
    <row r="17" spans="1:18" x14ac:dyDescent="0.3">
      <c r="A17" s="23" t="s">
        <v>220</v>
      </c>
      <c r="B17" s="14"/>
      <c r="C17" s="34">
        <v>163.69716480000002</v>
      </c>
      <c r="D17" s="20">
        <v>8.5553343999999996</v>
      </c>
      <c r="E17" s="20">
        <v>93.032047349999999</v>
      </c>
      <c r="F17" s="20">
        <v>18.325300881072287</v>
      </c>
      <c r="G17" s="20">
        <v>672.6</v>
      </c>
      <c r="H17" s="12">
        <v>0</v>
      </c>
      <c r="I17" s="20">
        <v>13.078883904395999</v>
      </c>
      <c r="J17" s="20">
        <v>963.49951999999996</v>
      </c>
      <c r="K17" s="20">
        <v>1223.3718155367796</v>
      </c>
      <c r="L17" s="20">
        <v>394.62983655218522</v>
      </c>
      <c r="M17" s="20">
        <v>2481.1978075476377</v>
      </c>
      <c r="N17" s="20">
        <v>6.9471752589999998</v>
      </c>
      <c r="O17" s="20">
        <v>119.82290775854791</v>
      </c>
      <c r="P17" s="20">
        <v>1555.2614867965258</v>
      </c>
      <c r="Q17" s="20">
        <v>425.86600000000004</v>
      </c>
      <c r="R17" s="20">
        <v>220.88387133499998</v>
      </c>
    </row>
    <row r="18" spans="1:18" x14ac:dyDescent="0.3">
      <c r="A18" s="23" t="s">
        <v>221</v>
      </c>
      <c r="B18" s="14">
        <v>82.360199999999992</v>
      </c>
      <c r="C18" s="34">
        <v>3147.9417640000001</v>
      </c>
      <c r="D18" s="20">
        <v>833.23383000000013</v>
      </c>
      <c r="E18" s="20">
        <v>352.142969515</v>
      </c>
      <c r="F18" s="20">
        <v>2854.6849366638453</v>
      </c>
      <c r="G18" s="20">
        <v>1612.0595000000001</v>
      </c>
      <c r="H18" s="12">
        <v>175.9609763418681</v>
      </c>
      <c r="I18" s="20">
        <v>593.15711566740003</v>
      </c>
      <c r="J18" s="20">
        <v>1328.4719499999999</v>
      </c>
      <c r="K18" s="20">
        <v>80934.706954871464</v>
      </c>
      <c r="L18" s="20">
        <v>6381.9689173899524</v>
      </c>
      <c r="M18" s="20">
        <v>71299.226329185083</v>
      </c>
      <c r="N18" s="20">
        <v>737.22932500000002</v>
      </c>
      <c r="O18" s="20">
        <v>2815.0469860338103</v>
      </c>
      <c r="P18" s="20">
        <v>18443.247436406698</v>
      </c>
      <c r="Q18" s="20">
        <v>28.728000000000002</v>
      </c>
      <c r="R18" s="20">
        <v>1147.1766182000001</v>
      </c>
    </row>
    <row r="19" spans="1:18" x14ac:dyDescent="0.3">
      <c r="A19" s="23" t="s">
        <v>222</v>
      </c>
      <c r="B19" s="14"/>
      <c r="C19" s="34">
        <v>285.77286655000006</v>
      </c>
      <c r="D19" s="20">
        <v>64.047599000000005</v>
      </c>
      <c r="E19" s="20">
        <v>223.29731000000001</v>
      </c>
      <c r="F19" s="20">
        <v>133.3863332555986</v>
      </c>
      <c r="G19" s="14"/>
      <c r="H19" s="12">
        <v>1.5804800000000001</v>
      </c>
      <c r="I19" s="20">
        <v>84.655137853580001</v>
      </c>
      <c r="J19" s="20">
        <v>289.68905999999998</v>
      </c>
      <c r="K19" s="20">
        <v>6861.7386781031419</v>
      </c>
      <c r="L19" s="20">
        <v>1479.6039855859867</v>
      </c>
      <c r="M19" s="20">
        <v>11033.98876233695</v>
      </c>
      <c r="N19" s="20">
        <v>65.981360629999998</v>
      </c>
      <c r="O19" s="20">
        <v>476.54477990503597</v>
      </c>
      <c r="P19" s="20">
        <v>6033.0664867325113</v>
      </c>
      <c r="Q19" s="20"/>
      <c r="R19" s="20">
        <v>25.925572969000001</v>
      </c>
    </row>
    <row r="20" spans="1:18" x14ac:dyDescent="0.3">
      <c r="A20" s="23" t="s">
        <v>223</v>
      </c>
      <c r="B20" s="20">
        <v>134.90844999994053</v>
      </c>
      <c r="C20" s="34">
        <v>193.59780140000001</v>
      </c>
      <c r="D20" s="20">
        <v>14.6574209</v>
      </c>
      <c r="E20" s="14"/>
      <c r="F20" s="20">
        <v>28.761018211997012</v>
      </c>
      <c r="G20" s="14"/>
      <c r="H20" s="12">
        <v>24.880859999999998</v>
      </c>
      <c r="I20" s="20">
        <v>16.967580989891001</v>
      </c>
      <c r="J20" s="20">
        <v>1162.7907900000002</v>
      </c>
      <c r="K20" s="20">
        <v>1563.8305876850527</v>
      </c>
      <c r="L20" s="20">
        <v>196.73174423821771</v>
      </c>
      <c r="M20" s="20">
        <v>6205.3948692292588</v>
      </c>
      <c r="N20" s="20">
        <v>12.700536725000001</v>
      </c>
      <c r="O20" s="20">
        <v>104.940044310885</v>
      </c>
      <c r="P20" s="20">
        <v>1341.0457023273239</v>
      </c>
      <c r="Q20" s="20">
        <v>88.16</v>
      </c>
      <c r="R20" s="20">
        <v>5886.1182246081944</v>
      </c>
    </row>
    <row r="21" spans="1:18" x14ac:dyDescent="0.3">
      <c r="A21" s="23" t="s">
        <v>224</v>
      </c>
      <c r="B21" s="20">
        <v>247.73955000000001</v>
      </c>
      <c r="C21" s="34">
        <v>62.121774520000002</v>
      </c>
      <c r="D21" s="20">
        <v>3.6626291999999996</v>
      </c>
      <c r="E21" s="14">
        <v>7.624492</v>
      </c>
      <c r="F21" s="20">
        <v>12.666948763221766</v>
      </c>
      <c r="G21" s="20">
        <v>159.19296</v>
      </c>
      <c r="H21" s="12">
        <v>320.92361854327442</v>
      </c>
      <c r="I21" s="20">
        <v>7.8464262122460005</v>
      </c>
      <c r="J21" s="20">
        <v>1423.6619899999996</v>
      </c>
      <c r="K21" s="20">
        <v>1071.1932892642349</v>
      </c>
      <c r="L21" s="20">
        <v>80.243697695986867</v>
      </c>
      <c r="M21" s="20">
        <v>1688.0442119208892</v>
      </c>
      <c r="N21" s="20">
        <v>4.1137982840000005</v>
      </c>
      <c r="O21" s="20">
        <v>55.196082986658503</v>
      </c>
      <c r="P21" s="20">
        <v>583.06534428863347</v>
      </c>
      <c r="Q21" s="20">
        <v>1157.4419999999977</v>
      </c>
      <c r="R21" s="20">
        <v>702.32171277700002</v>
      </c>
    </row>
    <row r="22" spans="1:18" x14ac:dyDescent="0.3">
      <c r="A22" s="23" t="s">
        <v>225</v>
      </c>
      <c r="B22" s="20">
        <v>50.610900000000001</v>
      </c>
      <c r="C22" s="34">
        <v>226.85350799999998</v>
      </c>
      <c r="D22" s="20">
        <v>23.248498999999999</v>
      </c>
      <c r="E22" s="14"/>
      <c r="F22" s="20">
        <v>57.60173240904696</v>
      </c>
      <c r="G22" s="20">
        <v>3560.16</v>
      </c>
      <c r="H22" s="12">
        <v>112.94769213827838</v>
      </c>
      <c r="I22" s="20">
        <v>27.20880296823</v>
      </c>
      <c r="J22" s="20">
        <v>1941.5610999999999</v>
      </c>
      <c r="K22" s="20">
        <v>1998.4424538131909</v>
      </c>
      <c r="L22" s="20">
        <v>313.85243318999824</v>
      </c>
      <c r="M22" s="20">
        <v>6297.6276407951354</v>
      </c>
      <c r="N22" s="20">
        <v>6.7875861119999996</v>
      </c>
      <c r="O22" s="20">
        <v>228.23962813453301</v>
      </c>
      <c r="P22" s="20">
        <v>2732.7064892169997</v>
      </c>
      <c r="Q22" s="20">
        <v>679.36399999999981</v>
      </c>
      <c r="R22" s="20">
        <v>153.58933021420339</v>
      </c>
    </row>
    <row r="23" spans="1:18" x14ac:dyDescent="0.3">
      <c r="A23" s="23" t="s">
        <v>226</v>
      </c>
      <c r="B23" s="20">
        <v>156.95651249999997</v>
      </c>
      <c r="C23" s="34">
        <v>78.577914000000007</v>
      </c>
      <c r="D23" s="20">
        <v>2.9105058000000001</v>
      </c>
      <c r="E23" s="14"/>
      <c r="F23" s="20">
        <v>4.6260527494777675</v>
      </c>
      <c r="G23" s="14"/>
      <c r="H23" s="12">
        <v>119.58414514228478</v>
      </c>
      <c r="I23" s="20">
        <v>3.5078120345169999</v>
      </c>
      <c r="J23" s="20">
        <v>1359.765846</v>
      </c>
      <c r="K23" s="20">
        <v>1183.1633234034318</v>
      </c>
      <c r="L23" s="20">
        <v>136.11897482288015</v>
      </c>
      <c r="M23" s="20">
        <v>1812.3665837674541</v>
      </c>
      <c r="N23" s="20">
        <v>2.963079858</v>
      </c>
      <c r="O23" s="20">
        <v>35.953837670688401</v>
      </c>
      <c r="P23" s="20">
        <v>266.47234240144951</v>
      </c>
      <c r="Q23" s="20">
        <v>34.200000000000003</v>
      </c>
      <c r="R23" s="20">
        <v>20741.129308230094</v>
      </c>
    </row>
    <row r="24" spans="1:18" x14ac:dyDescent="0.3">
      <c r="A24" s="23" t="s">
        <v>227</v>
      </c>
      <c r="B24" s="20"/>
      <c r="C24" s="34">
        <v>169.33643279999998</v>
      </c>
      <c r="D24" s="20">
        <v>13.500837499999999</v>
      </c>
      <c r="E24" s="20">
        <v>1.2982951399999998</v>
      </c>
      <c r="F24" s="20">
        <v>23.903825423655043</v>
      </c>
      <c r="G24" s="20">
        <v>53</v>
      </c>
      <c r="H24" s="12">
        <v>3.2503989999999998</v>
      </c>
      <c r="I24" s="20">
        <v>22.417554985575002</v>
      </c>
      <c r="J24" s="20">
        <v>809.71951000000001</v>
      </c>
      <c r="K24" s="20">
        <v>1496.0496169520275</v>
      </c>
      <c r="L24" s="20">
        <v>559.09333236542045</v>
      </c>
      <c r="M24" s="20">
        <v>3659.7142425179322</v>
      </c>
      <c r="N24" s="20">
        <v>6.8095229959999992</v>
      </c>
      <c r="O24" s="20">
        <v>224.57413342100722</v>
      </c>
      <c r="P24" s="20">
        <v>2730.4849217725255</v>
      </c>
      <c r="Q24" s="20">
        <v>142.5</v>
      </c>
      <c r="R24" s="20">
        <v>53.678406467000002</v>
      </c>
    </row>
    <row r="25" spans="1:18" x14ac:dyDescent="0.3">
      <c r="A25" s="23" t="s">
        <v>228</v>
      </c>
      <c r="B25" s="20">
        <v>192.30822499999999</v>
      </c>
      <c r="C25" s="34">
        <v>239.73803870000003</v>
      </c>
      <c r="D25" s="20">
        <v>6.7981054000000007</v>
      </c>
      <c r="E25" s="14"/>
      <c r="F25" s="20">
        <v>21.62362666725025</v>
      </c>
      <c r="G25" s="14"/>
      <c r="H25" s="12">
        <v>6.460731</v>
      </c>
      <c r="I25" s="20">
        <v>15.763877224102998</v>
      </c>
      <c r="J25" s="20">
        <v>2766.0043199999996</v>
      </c>
      <c r="K25" s="20">
        <v>1107.9933587324858</v>
      </c>
      <c r="L25" s="20">
        <v>186.94878340287593</v>
      </c>
      <c r="M25" s="20">
        <v>3799.5293234093187</v>
      </c>
      <c r="N25" s="20">
        <v>1.679440383</v>
      </c>
      <c r="O25" s="20">
        <v>128.909388852223</v>
      </c>
      <c r="P25" s="20">
        <v>1899.418262573211</v>
      </c>
      <c r="Q25" s="20">
        <v>366.85200000000037</v>
      </c>
      <c r="R25" s="20">
        <v>74384.108509215541</v>
      </c>
    </row>
    <row r="26" spans="1:18" x14ac:dyDescent="0.3">
      <c r="A26" s="23" t="s">
        <v>229</v>
      </c>
      <c r="B26" s="20"/>
      <c r="C26" s="34">
        <v>7.4438582000000002</v>
      </c>
      <c r="D26" s="20">
        <v>6.2484022999999995</v>
      </c>
      <c r="E26" s="20">
        <v>31.190687838999999</v>
      </c>
      <c r="F26" s="20">
        <v>13.369029670664</v>
      </c>
      <c r="G26" s="20">
        <v>22.1</v>
      </c>
      <c r="H26" s="12">
        <v>0</v>
      </c>
      <c r="I26" s="20">
        <v>8.0868333040309999</v>
      </c>
      <c r="J26" s="20">
        <v>597.24261999999999</v>
      </c>
      <c r="K26" s="20">
        <v>877.21050917713831</v>
      </c>
      <c r="L26" s="20">
        <v>131.25159161408186</v>
      </c>
      <c r="M26" s="20">
        <v>1525.8706117556001</v>
      </c>
      <c r="N26" s="20">
        <v>1.957141314</v>
      </c>
      <c r="O26" s="20">
        <v>91.235526072062015</v>
      </c>
      <c r="P26" s="20">
        <v>1189.1432809960263</v>
      </c>
      <c r="Q26" s="20">
        <v>249.69799999999998</v>
      </c>
      <c r="R26" s="20">
        <v>8.6172876430000009</v>
      </c>
    </row>
    <row r="27" spans="1:18" x14ac:dyDescent="0.3">
      <c r="A27" s="23" t="s">
        <v>230</v>
      </c>
      <c r="B27" s="20">
        <v>11.172825</v>
      </c>
      <c r="C27" s="34">
        <v>8.444647100000001</v>
      </c>
      <c r="D27" s="20">
        <v>2.1557993999999998</v>
      </c>
      <c r="E27" s="14"/>
      <c r="F27" s="20">
        <v>5.1077617494308463</v>
      </c>
      <c r="G27" s="20">
        <v>1.8000000000000003</v>
      </c>
      <c r="H27" s="12">
        <v>4.6889269999999996</v>
      </c>
      <c r="I27" s="20">
        <v>4.9172014623819997</v>
      </c>
      <c r="J27" s="20">
        <v>1372.3309100000001</v>
      </c>
      <c r="K27" s="20">
        <v>849.7625186534857</v>
      </c>
      <c r="L27" s="20">
        <v>120.64149850412821</v>
      </c>
      <c r="M27" s="20">
        <v>1120.8545863634927</v>
      </c>
      <c r="N27" s="20">
        <v>0.52339536489999994</v>
      </c>
      <c r="O27" s="20">
        <v>60.820585888941494</v>
      </c>
      <c r="P27" s="20">
        <v>986.44621507247473</v>
      </c>
      <c r="Q27" s="20">
        <v>538.57399999999984</v>
      </c>
      <c r="R27" s="20">
        <v>768.85488623800006</v>
      </c>
    </row>
    <row r="28" spans="1:18" x14ac:dyDescent="0.3">
      <c r="A28" s="23" t="s">
        <v>231</v>
      </c>
      <c r="B28" s="14"/>
      <c r="C28" s="34">
        <v>506.6083705100001</v>
      </c>
      <c r="D28" s="20">
        <v>213.12674000000001</v>
      </c>
      <c r="E28" s="20">
        <v>105.41336448899999</v>
      </c>
      <c r="F28" s="20">
        <v>656.63007193694341</v>
      </c>
      <c r="G28" s="20">
        <v>1819.336</v>
      </c>
      <c r="H28" s="12">
        <v>156.27105791264461</v>
      </c>
      <c r="I28" s="20">
        <v>268.50293019880002</v>
      </c>
      <c r="J28" s="20">
        <v>1087.83124</v>
      </c>
      <c r="K28" s="20">
        <v>24673.251766040674</v>
      </c>
      <c r="L28" s="20">
        <v>3020.2641112470942</v>
      </c>
      <c r="M28" s="20">
        <v>35496.14542574963</v>
      </c>
      <c r="N28" s="20">
        <v>217.35612668000002</v>
      </c>
      <c r="O28" s="20">
        <v>1323.34996761915</v>
      </c>
      <c r="P28" s="20">
        <v>11146.618223301766</v>
      </c>
      <c r="Q28" s="20">
        <v>342.37999999999994</v>
      </c>
      <c r="R28" s="20">
        <v>2299.3525879140002</v>
      </c>
    </row>
    <row r="29" spans="1:18" x14ac:dyDescent="0.3">
      <c r="A29" s="23" t="s">
        <v>232</v>
      </c>
      <c r="B29" s="20">
        <v>19.573799999999999</v>
      </c>
      <c r="C29" s="34">
        <v>312.88216009999996</v>
      </c>
      <c r="D29" s="20">
        <v>5.4469148000000001</v>
      </c>
      <c r="E29" s="20">
        <v>96.769848699999997</v>
      </c>
      <c r="F29" s="20">
        <v>13.360672228799123</v>
      </c>
      <c r="G29" s="14"/>
      <c r="H29" s="12">
        <v>0</v>
      </c>
      <c r="I29" s="20">
        <v>7.9533870515210001</v>
      </c>
      <c r="J29" s="20">
        <v>75.545786000000007</v>
      </c>
      <c r="K29" s="20">
        <v>1168.7122100255501</v>
      </c>
      <c r="L29" s="20">
        <v>441.53247292612815</v>
      </c>
      <c r="M29" s="20">
        <v>695.61974089733951</v>
      </c>
      <c r="N29" s="20">
        <v>3.8528410370000001</v>
      </c>
      <c r="O29" s="20">
        <v>93.051341558058681</v>
      </c>
      <c r="P29" s="20">
        <v>993.73608538072119</v>
      </c>
      <c r="Q29" s="14">
        <v>8.2080000000000002</v>
      </c>
      <c r="R29" s="20">
        <v>3.746016301</v>
      </c>
    </row>
    <row r="30" spans="1:18" x14ac:dyDescent="0.3">
      <c r="A30" s="23" t="s">
        <v>233</v>
      </c>
      <c r="B30" s="20"/>
      <c r="C30" s="34">
        <v>272.238834301</v>
      </c>
      <c r="D30" s="20">
        <v>35.834634000000001</v>
      </c>
      <c r="E30" s="20">
        <v>83.199828825300003</v>
      </c>
      <c r="F30" s="20">
        <v>128.00176506377156</v>
      </c>
      <c r="G30" s="20">
        <v>1728.86</v>
      </c>
      <c r="H30" s="12">
        <v>40.791521672820807</v>
      </c>
      <c r="I30" s="20">
        <v>44.05898247012</v>
      </c>
      <c r="J30" s="20">
        <v>931.74378999999999</v>
      </c>
      <c r="K30" s="20">
        <v>3642.0648906727256</v>
      </c>
      <c r="L30" s="20">
        <v>1035.3285198849194</v>
      </c>
      <c r="M30" s="20">
        <v>8499.0929929015874</v>
      </c>
      <c r="N30" s="20">
        <v>50.526565717000004</v>
      </c>
      <c r="O30" s="20">
        <v>301.45502348790757</v>
      </c>
      <c r="P30" s="20">
        <v>2813.8931354184251</v>
      </c>
      <c r="Q30" s="20">
        <v>592.83800000000008</v>
      </c>
      <c r="R30" s="20">
        <v>77.310733388999992</v>
      </c>
    </row>
    <row r="31" spans="1:18" x14ac:dyDescent="0.3">
      <c r="A31" s="23" t="s">
        <v>234</v>
      </c>
      <c r="B31" s="14"/>
      <c r="C31" s="34"/>
      <c r="D31" s="20">
        <v>1.34170185</v>
      </c>
      <c r="E31" s="14">
        <v>2.4610766000000002</v>
      </c>
      <c r="F31" s="20">
        <v>5.428189877863022</v>
      </c>
      <c r="G31" s="14"/>
      <c r="H31" s="12">
        <v>139.16330259694399</v>
      </c>
      <c r="I31" s="20">
        <v>3.8898343535789994</v>
      </c>
      <c r="J31" s="20">
        <v>1379.6684000000002</v>
      </c>
      <c r="K31" s="20">
        <v>886.26253324428865</v>
      </c>
      <c r="L31" s="20">
        <v>53.717527291010633</v>
      </c>
      <c r="M31" s="20">
        <v>928.7259100436155</v>
      </c>
      <c r="N31" s="20">
        <v>1.7950311152</v>
      </c>
      <c r="O31" s="20">
        <v>42.566252154636437</v>
      </c>
      <c r="P31" s="20">
        <v>677.11766308015808</v>
      </c>
      <c r="Q31" s="20">
        <v>143.44999999999999</v>
      </c>
      <c r="R31" s="20">
        <v>210462.674075399</v>
      </c>
    </row>
    <row r="32" spans="1:18" x14ac:dyDescent="0.3">
      <c r="A32" s="23" t="s">
        <v>235</v>
      </c>
      <c r="B32" s="20">
        <v>20.411999999999999</v>
      </c>
      <c r="C32" s="34">
        <v>1044.2216860000001</v>
      </c>
      <c r="D32" s="20">
        <v>225.70348999999999</v>
      </c>
      <c r="E32" s="20">
        <v>55.068197505000008</v>
      </c>
      <c r="F32" s="20">
        <v>853.36365969541555</v>
      </c>
      <c r="G32" s="20">
        <v>111.83750000000001</v>
      </c>
      <c r="H32" s="12">
        <v>104.12609600521361</v>
      </c>
      <c r="I32" s="20">
        <v>225.55612632449999</v>
      </c>
      <c r="J32" s="20">
        <v>1195.8852999999999</v>
      </c>
      <c r="K32" s="20">
        <v>23957.326789373241</v>
      </c>
      <c r="L32" s="20">
        <v>3191.5225671459566</v>
      </c>
      <c r="M32" s="20">
        <v>30891.907492340721</v>
      </c>
      <c r="N32" s="20">
        <v>240.60095193999999</v>
      </c>
      <c r="O32" s="20">
        <v>1236.1574419974202</v>
      </c>
      <c r="P32" s="20">
        <v>18637.832226708004</v>
      </c>
      <c r="Q32" s="20">
        <v>264.32799999999992</v>
      </c>
      <c r="R32" s="20">
        <v>48926.182342107997</v>
      </c>
    </row>
    <row r="33" spans="1:18" x14ac:dyDescent="0.3">
      <c r="A33" s="23" t="s">
        <v>236</v>
      </c>
      <c r="B33" s="20">
        <v>118.96469999999999</v>
      </c>
      <c r="C33" s="34">
        <v>444.08848589999997</v>
      </c>
      <c r="D33" s="20">
        <v>138.814616</v>
      </c>
      <c r="E33" s="14"/>
      <c r="F33" s="20">
        <v>454.42493687880636</v>
      </c>
      <c r="G33" s="20">
        <v>212.18000000000004</v>
      </c>
      <c r="H33" s="12">
        <v>273.44538775072402</v>
      </c>
      <c r="I33" s="20">
        <v>161.17964337593</v>
      </c>
      <c r="J33" s="20">
        <v>1431.6056800000001</v>
      </c>
      <c r="K33" s="20">
        <v>12607.118372873811</v>
      </c>
      <c r="L33" s="20">
        <v>1775.2270054295423</v>
      </c>
      <c r="M33" s="20">
        <v>23634.491361772361</v>
      </c>
      <c r="N33" s="20">
        <v>192.21701869</v>
      </c>
      <c r="O33" s="20">
        <v>743.07130586196195</v>
      </c>
      <c r="P33" s="20">
        <v>8363.2127167901763</v>
      </c>
      <c r="Q33" s="20">
        <v>436.92400000000026</v>
      </c>
      <c r="R33" s="20">
        <v>1217.455244557</v>
      </c>
    </row>
    <row r="34" spans="1:18" x14ac:dyDescent="0.3">
      <c r="A34" s="23" t="s">
        <v>237</v>
      </c>
      <c r="B34" s="20">
        <v>23.37585</v>
      </c>
      <c r="C34" s="34">
        <v>32.231963499999999</v>
      </c>
      <c r="D34" s="20">
        <v>6.7433676999999994</v>
      </c>
      <c r="E34" s="14"/>
      <c r="F34" s="20">
        <v>21.82416459673837</v>
      </c>
      <c r="G34" s="20">
        <v>639.60599000000002</v>
      </c>
      <c r="H34" s="12">
        <v>9.2067224107592001</v>
      </c>
      <c r="I34" s="20">
        <v>15.944718876540001</v>
      </c>
      <c r="J34" s="20">
        <v>2514.0798300000001</v>
      </c>
      <c r="K34" s="20">
        <v>1189.2328431302194</v>
      </c>
      <c r="L34" s="20">
        <v>402.97087444199246</v>
      </c>
      <c r="M34" s="20">
        <v>3375.8559454066608</v>
      </c>
      <c r="N34" s="20">
        <v>9.0395326489999999</v>
      </c>
      <c r="O34" s="20">
        <v>131.75167258988159</v>
      </c>
      <c r="P34" s="20">
        <v>2117.5179412355287</v>
      </c>
      <c r="Q34" s="20">
        <v>1576.2779999999975</v>
      </c>
      <c r="R34" s="20">
        <v>794.08712836547829</v>
      </c>
    </row>
    <row r="35" spans="1:18" x14ac:dyDescent="0.3">
      <c r="A35" s="23" t="s">
        <v>238</v>
      </c>
      <c r="B35" s="20">
        <v>48.9345</v>
      </c>
      <c r="C35" s="34">
        <v>191.42363020000002</v>
      </c>
      <c r="D35" s="20">
        <v>74.51771699999999</v>
      </c>
      <c r="E35" s="20">
        <v>4.5157834829999999</v>
      </c>
      <c r="F35" s="20">
        <v>167.67451984314309</v>
      </c>
      <c r="G35" s="20">
        <v>2.5</v>
      </c>
      <c r="H35" s="12">
        <v>95.908367999999996</v>
      </c>
      <c r="I35" s="20">
        <v>91.866571348190007</v>
      </c>
      <c r="J35" s="20">
        <v>620.85520999999994</v>
      </c>
      <c r="K35" s="20">
        <v>5722.5427126376053</v>
      </c>
      <c r="L35" s="20">
        <v>1134.1665664065824</v>
      </c>
      <c r="M35" s="20">
        <v>13316.745998457014</v>
      </c>
      <c r="N35" s="20">
        <v>73.945385294999994</v>
      </c>
      <c r="O35" s="20">
        <v>632.51536971600956</v>
      </c>
      <c r="P35" s="20">
        <v>5522.2379141732663</v>
      </c>
      <c r="Q35" s="20">
        <v>42.940000000000005</v>
      </c>
      <c r="R35" s="20">
        <v>2600.365080308</v>
      </c>
    </row>
    <row r="36" spans="1:18" x14ac:dyDescent="0.3">
      <c r="A36" s="23" t="s">
        <v>239</v>
      </c>
      <c r="B36" s="20"/>
      <c r="C36" s="34"/>
      <c r="D36" s="20">
        <v>0.46650396999999999</v>
      </c>
      <c r="E36" s="20">
        <v>42.473291000000003</v>
      </c>
      <c r="F36" s="20">
        <v>1.7225471319854846</v>
      </c>
      <c r="G36" s="14"/>
      <c r="H36" s="12">
        <v>0</v>
      </c>
      <c r="I36" s="20">
        <v>1.6467073962381003</v>
      </c>
      <c r="J36" s="20">
        <v>204.20045000000002</v>
      </c>
      <c r="K36" s="20">
        <v>97.939284820552658</v>
      </c>
      <c r="L36" s="20">
        <v>54.625989169499526</v>
      </c>
      <c r="M36" s="20">
        <v>284.21155992024507</v>
      </c>
      <c r="N36" s="20">
        <v>0.25883087920000003</v>
      </c>
      <c r="O36" s="20">
        <v>18.112443004184243</v>
      </c>
      <c r="P36" s="20">
        <v>226.41326131370741</v>
      </c>
      <c r="Q36" s="20">
        <v>30.818000000000001</v>
      </c>
      <c r="R36" s="14">
        <v>6.8009132240000003</v>
      </c>
    </row>
    <row r="37" spans="1:18" x14ac:dyDescent="0.3">
      <c r="A37" s="23" t="s">
        <v>240</v>
      </c>
      <c r="B37" s="20">
        <v>5628.4235085844393</v>
      </c>
      <c r="C37" s="34">
        <v>105.4274301</v>
      </c>
      <c r="D37" s="20">
        <v>15.372406999999999</v>
      </c>
      <c r="E37" s="14">
        <v>2.631151</v>
      </c>
      <c r="F37" s="20">
        <v>55.886555923925457</v>
      </c>
      <c r="G37" s="20">
        <v>660.53</v>
      </c>
      <c r="H37" s="12">
        <v>62.032375792209599</v>
      </c>
      <c r="I37" s="20">
        <v>19.711470447820002</v>
      </c>
      <c r="J37" s="20">
        <v>958.07518000000005</v>
      </c>
      <c r="K37" s="20">
        <v>1826.8554409320652</v>
      </c>
      <c r="L37" s="20">
        <v>181.61113162660192</v>
      </c>
      <c r="M37" s="20">
        <v>3231.1826390008896</v>
      </c>
      <c r="N37" s="20">
        <v>16.617972298999998</v>
      </c>
      <c r="O37" s="20">
        <v>93.687336657347089</v>
      </c>
      <c r="P37" s="20">
        <v>802.08503891394105</v>
      </c>
      <c r="Q37" s="20">
        <v>22.8</v>
      </c>
      <c r="R37" s="20">
        <v>63.908308121214283</v>
      </c>
    </row>
    <row r="38" spans="1:18" x14ac:dyDescent="0.3">
      <c r="A38" s="23" t="s">
        <v>241</v>
      </c>
      <c r="B38" s="20">
        <v>71.735099999999989</v>
      </c>
      <c r="C38" s="34">
        <v>161.00640239999998</v>
      </c>
      <c r="D38" s="20">
        <v>68.67881100000001</v>
      </c>
      <c r="E38" s="20">
        <v>72.225960440800009</v>
      </c>
      <c r="F38" s="20">
        <v>216.13122847663843</v>
      </c>
      <c r="G38" s="20">
        <v>14127.509999999998</v>
      </c>
      <c r="H38" s="12">
        <v>50.613446794164801</v>
      </c>
      <c r="I38" s="20">
        <v>70.773819149180014</v>
      </c>
      <c r="J38" s="20">
        <v>888.1734100000001</v>
      </c>
      <c r="K38" s="20">
        <v>6464.6798754043448</v>
      </c>
      <c r="L38" s="20">
        <v>1161.7123613914712</v>
      </c>
      <c r="M38" s="20">
        <v>9878.7883470905726</v>
      </c>
      <c r="N38" s="20">
        <v>82.840156908000012</v>
      </c>
      <c r="O38" s="20">
        <v>478.67078650884497</v>
      </c>
      <c r="P38" s="20">
        <v>4762.7167141041209</v>
      </c>
      <c r="Q38" s="20">
        <v>491.11199999999997</v>
      </c>
      <c r="R38" s="20">
        <v>590.11542043600002</v>
      </c>
    </row>
    <row r="39" spans="1:18" x14ac:dyDescent="0.3">
      <c r="A39" s="23" t="s">
        <v>242</v>
      </c>
      <c r="B39" s="20">
        <v>3277.6192108241785</v>
      </c>
      <c r="C39" s="34">
        <v>173.29555269999997</v>
      </c>
      <c r="D39" s="20">
        <v>8.8822063</v>
      </c>
      <c r="E39" s="14">
        <v>2.7126608000000001</v>
      </c>
      <c r="F39" s="20">
        <v>32.532329605494539</v>
      </c>
      <c r="G39" s="20">
        <v>55.14</v>
      </c>
      <c r="H39" s="12">
        <v>23.072517999999999</v>
      </c>
      <c r="I39" s="20">
        <v>11.470249329153001</v>
      </c>
      <c r="J39" s="20">
        <v>1500.1646000000003</v>
      </c>
      <c r="K39" s="20">
        <v>1630.5811469365749</v>
      </c>
      <c r="L39" s="20">
        <v>113.48669875498483</v>
      </c>
      <c r="M39" s="20">
        <v>2288.2018698850998</v>
      </c>
      <c r="N39" s="20">
        <v>11.259610481999999</v>
      </c>
      <c r="O39" s="20">
        <v>60.921887637329604</v>
      </c>
      <c r="P39" s="20">
        <v>387.03774883731029</v>
      </c>
      <c r="Q39" s="20">
        <v>3.8</v>
      </c>
      <c r="R39" s="20">
        <v>5552.0805371988508</v>
      </c>
    </row>
    <row r="40" spans="1:18" x14ac:dyDescent="0.3">
      <c r="A40" s="23" t="s">
        <v>243</v>
      </c>
      <c r="B40" s="20">
        <v>2933.0319750000003</v>
      </c>
      <c r="C40" s="45">
        <v>180.33524109999999</v>
      </c>
      <c r="D40" s="20">
        <v>57.051397000000009</v>
      </c>
      <c r="E40" s="14"/>
      <c r="F40" s="20">
        <v>188.3704678213482</v>
      </c>
      <c r="G40" s="20">
        <v>14.529999999999998</v>
      </c>
      <c r="H40" s="46">
        <v>31.87522763134</v>
      </c>
      <c r="I40" s="20">
        <v>78.408692102519993</v>
      </c>
      <c r="J40" s="20">
        <v>2609.2687700000001</v>
      </c>
      <c r="K40" s="20">
        <v>5547.8979053168814</v>
      </c>
      <c r="L40" s="20">
        <v>585.21481154424714</v>
      </c>
      <c r="M40" s="20">
        <v>14298.248371925947</v>
      </c>
      <c r="N40" s="20">
        <v>40.590237650000006</v>
      </c>
      <c r="O40" s="20">
        <v>395.6559034907653</v>
      </c>
      <c r="P40" s="20">
        <v>3392.316892684199</v>
      </c>
      <c r="Q40" s="20">
        <v>639.95799999999974</v>
      </c>
      <c r="R40" s="20">
        <v>46394.436742933387</v>
      </c>
    </row>
    <row r="41" spans="1:18" x14ac:dyDescent="0.3">
      <c r="A41" s="23" t="s">
        <v>244</v>
      </c>
      <c r="B41" s="6">
        <f t="shared" ref="B41:R41" si="0">SUM(B2:B40)</f>
        <v>22334.509844213306</v>
      </c>
      <c r="C41" s="6">
        <f t="shared" si="0"/>
        <v>9698.7741779640019</v>
      </c>
      <c r="D41" s="6">
        <f t="shared" si="0"/>
        <v>2156.3376437800002</v>
      </c>
      <c r="E41" s="6">
        <f t="shared" si="0"/>
        <v>1690.5636797951872</v>
      </c>
      <c r="F41" s="6">
        <f t="shared" si="0"/>
        <v>7027.564328074237</v>
      </c>
      <c r="G41" s="6">
        <f t="shared" si="0"/>
        <v>28763.273929999996</v>
      </c>
      <c r="H41" s="6">
        <f t="shared" si="0"/>
        <v>2861.8022960318708</v>
      </c>
      <c r="I41" s="6">
        <f t="shared" si="0"/>
        <v>2229.361082356897</v>
      </c>
      <c r="J41" s="6">
        <f t="shared" si="0"/>
        <v>44219.457972600008</v>
      </c>
      <c r="K41" s="6">
        <f t="shared" si="0"/>
        <v>224050.10379216116</v>
      </c>
      <c r="L41" s="6">
        <f t="shared" si="0"/>
        <v>29365.498750710256</v>
      </c>
      <c r="M41" s="6">
        <f t="shared" si="0"/>
        <v>330308.61964941223</v>
      </c>
      <c r="N41" s="6">
        <f t="shared" si="0"/>
        <v>1999.1660794172999</v>
      </c>
      <c r="O41" s="6">
        <f t="shared" si="0"/>
        <v>12658.127972236385</v>
      </c>
      <c r="P41" s="6">
        <f t="shared" si="0"/>
        <v>124008.63033240013</v>
      </c>
      <c r="Q41" s="6">
        <f t="shared" si="0"/>
        <v>12112.993999999993</v>
      </c>
      <c r="R41" s="6">
        <f t="shared" si="0"/>
        <v>512337.25546440418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A1:Q41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5" bestFit="1" customWidth="1"/>
    <col min="4" max="4" width="6.5546875" bestFit="1" customWidth="1"/>
    <col min="5" max="5" width="5.33203125" bestFit="1" customWidth="1"/>
    <col min="6" max="7" width="6.5546875" bestFit="1" customWidth="1"/>
    <col min="8" max="8" width="5.5546875" bestFit="1" customWidth="1"/>
    <col min="9" max="9" width="5.44140625" bestFit="1" customWidth="1"/>
    <col min="10" max="10" width="5.33203125" bestFit="1" customWidth="1"/>
    <col min="11" max="11" width="5.88671875" bestFit="1" customWidth="1"/>
    <col min="12" max="12" width="5.5546875" bestFit="1" customWidth="1"/>
    <col min="13" max="13" width="6.109375" bestFit="1" customWidth="1"/>
    <col min="14" max="14" width="7.6640625" bestFit="1" customWidth="1"/>
    <col min="15" max="15" width="5.109375" bestFit="1" customWidth="1"/>
    <col min="16" max="16" width="6.88671875" bestFit="1" customWidth="1"/>
    <col min="17" max="17" width="6.5546875" bestFit="1" customWidth="1"/>
  </cols>
  <sheetData>
    <row r="1" spans="1:17" x14ac:dyDescent="0.3">
      <c r="A1" s="21" t="s">
        <v>251</v>
      </c>
      <c r="B1" s="22" t="s">
        <v>41</v>
      </c>
      <c r="C1" s="22" t="s">
        <v>45</v>
      </c>
      <c r="D1" s="22" t="s">
        <v>73</v>
      </c>
      <c r="E1" s="22" t="s">
        <v>47</v>
      </c>
      <c r="F1" s="22" t="s">
        <v>49</v>
      </c>
      <c r="G1" s="22" t="s">
        <v>75</v>
      </c>
      <c r="H1" s="36" t="s">
        <v>51</v>
      </c>
      <c r="I1" s="22" t="s">
        <v>53</v>
      </c>
      <c r="J1" s="22" t="s">
        <v>57</v>
      </c>
      <c r="K1" s="22" t="s">
        <v>59</v>
      </c>
      <c r="L1" s="22" t="s">
        <v>61</v>
      </c>
      <c r="M1" s="22" t="s">
        <v>63</v>
      </c>
      <c r="N1" s="22" t="s">
        <v>65</v>
      </c>
      <c r="O1" s="22" t="s">
        <v>67</v>
      </c>
      <c r="P1" s="22" t="s">
        <v>68</v>
      </c>
      <c r="Q1" s="22" t="s">
        <v>70</v>
      </c>
    </row>
    <row r="2" spans="1:17" x14ac:dyDescent="0.3">
      <c r="A2" s="23" t="s">
        <v>205</v>
      </c>
      <c r="B2" s="20">
        <v>118.44777175145479</v>
      </c>
      <c r="C2" s="14"/>
      <c r="D2" s="20">
        <v>1007.366</v>
      </c>
      <c r="E2" s="20">
        <v>0.30413399805713021</v>
      </c>
      <c r="F2" s="14"/>
      <c r="G2" s="20">
        <v>1280.9494504699999</v>
      </c>
      <c r="H2" s="12">
        <v>0.74804025099999993</v>
      </c>
      <c r="I2" s="20">
        <v>6.891594188235714E-2</v>
      </c>
      <c r="J2" s="20">
        <v>0.76369259952113366</v>
      </c>
      <c r="K2" s="20">
        <v>7.0832778922713009E-3</v>
      </c>
      <c r="L2" s="20">
        <v>20.477308353926905</v>
      </c>
      <c r="M2" s="20">
        <v>1.3333726722999999</v>
      </c>
      <c r="N2" s="20">
        <v>0.40898717026419001</v>
      </c>
      <c r="O2" s="20">
        <v>1.3537478146007309</v>
      </c>
      <c r="P2" s="20">
        <v>2.504</v>
      </c>
      <c r="Q2" s="20">
        <v>2.7773218059673028</v>
      </c>
    </row>
    <row r="3" spans="1:17" x14ac:dyDescent="0.3">
      <c r="A3" s="23" t="s">
        <v>206</v>
      </c>
      <c r="B3" s="20">
        <v>0.18623500002128407</v>
      </c>
      <c r="C3" s="14">
        <v>8.3306299999999999E-4</v>
      </c>
      <c r="D3" s="20">
        <v>163.95189999999999</v>
      </c>
      <c r="E3" s="20">
        <v>0.1890621593379633</v>
      </c>
      <c r="F3" s="14"/>
      <c r="G3" s="20">
        <v>218.81415904200003</v>
      </c>
      <c r="H3" s="14">
        <v>0</v>
      </c>
      <c r="I3" s="20">
        <v>2.6342839861520018E-2</v>
      </c>
      <c r="J3" s="20">
        <v>0.12181334273881993</v>
      </c>
      <c r="K3" s="20">
        <v>1.2924866973810699E-2</v>
      </c>
      <c r="L3" s="20">
        <v>3.6197758827172719</v>
      </c>
      <c r="M3" s="20">
        <v>4.2677130091999995</v>
      </c>
      <c r="N3" s="20">
        <v>0.90781705764268705</v>
      </c>
      <c r="O3" s="20">
        <v>1.5040713281013451</v>
      </c>
      <c r="P3" s="20">
        <v>0.626</v>
      </c>
      <c r="Q3" s="20">
        <v>0.49179147499999998</v>
      </c>
    </row>
    <row r="4" spans="1:17" x14ac:dyDescent="0.3">
      <c r="A4" s="23" t="s">
        <v>207</v>
      </c>
      <c r="B4" s="20">
        <v>106.111056</v>
      </c>
      <c r="C4" s="14">
        <v>1.9897126000000001E-2</v>
      </c>
      <c r="D4" s="20">
        <v>803.67529999999999</v>
      </c>
      <c r="E4" s="20">
        <v>2.7481486638541357</v>
      </c>
      <c r="F4" s="20">
        <v>38.169999999999995</v>
      </c>
      <c r="G4" s="20">
        <v>898.3635003899999</v>
      </c>
      <c r="H4" s="12">
        <v>0.76304073020001018</v>
      </c>
      <c r="I4" s="20">
        <v>9.4223338391509248</v>
      </c>
      <c r="J4" s="20">
        <v>1.0151598864810834</v>
      </c>
      <c r="K4" s="20">
        <v>0.1180654255063413</v>
      </c>
      <c r="L4" s="20">
        <v>52.206950142524306</v>
      </c>
      <c r="M4" s="20">
        <v>11.2778283282</v>
      </c>
      <c r="N4" s="20">
        <v>4.4534807830713099</v>
      </c>
      <c r="O4" s="20">
        <v>6.8651473954965248</v>
      </c>
      <c r="P4" s="20">
        <v>12.52</v>
      </c>
      <c r="Q4" s="20">
        <v>19.627044835053983</v>
      </c>
    </row>
    <row r="5" spans="1:17" x14ac:dyDescent="0.3">
      <c r="A5" s="23" t="s">
        <v>208</v>
      </c>
      <c r="B5" s="20">
        <v>46.847426999946791</v>
      </c>
      <c r="C5" s="14"/>
      <c r="D5" s="20">
        <v>263.91039999999998</v>
      </c>
      <c r="E5" s="20">
        <v>1.3851585401462598</v>
      </c>
      <c r="F5" s="14"/>
      <c r="G5" s="20">
        <v>19.223027419999998</v>
      </c>
      <c r="H5" s="12">
        <v>0.16688905233432</v>
      </c>
      <c r="I5" s="20">
        <v>8.514470211980985</v>
      </c>
      <c r="J5" s="20">
        <v>0.37669661490487066</v>
      </c>
      <c r="K5" s="20">
        <v>7.3990569553056551E-2</v>
      </c>
      <c r="L5" s="20">
        <v>23.516722951638858</v>
      </c>
      <c r="M5" s="20">
        <v>0.66304625240000004</v>
      </c>
      <c r="N5" s="20">
        <v>4.5857932282959606</v>
      </c>
      <c r="O5" s="20">
        <v>18.215409111213337</v>
      </c>
      <c r="P5" s="20">
        <v>17.678239999999995</v>
      </c>
      <c r="Q5" s="20">
        <v>295.70463468761085</v>
      </c>
    </row>
    <row r="6" spans="1:17" x14ac:dyDescent="0.3">
      <c r="A6" s="23" t="s">
        <v>209</v>
      </c>
      <c r="B6" s="14">
        <v>1.2131879999999999</v>
      </c>
      <c r="C6" s="20">
        <v>0.24121325020000001</v>
      </c>
      <c r="D6" s="20">
        <v>135.92830000000001</v>
      </c>
      <c r="E6" s="20">
        <v>0.63028308146397138</v>
      </c>
      <c r="F6" s="20">
        <v>0.85</v>
      </c>
      <c r="G6" s="20">
        <v>98.785930649999997</v>
      </c>
      <c r="H6" s="14">
        <v>0</v>
      </c>
      <c r="I6" s="20">
        <v>0.11742508859884604</v>
      </c>
      <c r="J6" s="20">
        <v>0.28630585560404309</v>
      </c>
      <c r="K6" s="20">
        <v>7.4953619962786613E-2</v>
      </c>
      <c r="L6" s="20">
        <v>20.7825231180191</v>
      </c>
      <c r="M6" s="20">
        <v>0.56293818220000014</v>
      </c>
      <c r="N6" s="20">
        <v>4.0445635212184996</v>
      </c>
      <c r="O6" s="20">
        <v>16.887631792625296</v>
      </c>
      <c r="P6" s="20">
        <v>104.25404000000002</v>
      </c>
      <c r="Q6" s="20">
        <v>12.886062808942013</v>
      </c>
    </row>
    <row r="7" spans="1:17" x14ac:dyDescent="0.3">
      <c r="A7" s="23" t="s">
        <v>210</v>
      </c>
      <c r="B7" s="20"/>
      <c r="C7" s="20">
        <v>7.0261614E-2</v>
      </c>
      <c r="D7" s="20">
        <v>217.09909999999999</v>
      </c>
      <c r="E7" s="20">
        <v>6.5981481985044539</v>
      </c>
      <c r="F7" s="20">
        <v>5.9649999999999999</v>
      </c>
      <c r="G7" s="20">
        <v>578.25913970000011</v>
      </c>
      <c r="H7" s="12">
        <v>0.50893490693346</v>
      </c>
      <c r="I7" s="20">
        <v>0.97280506706609138</v>
      </c>
      <c r="J7" s="20">
        <v>1.6104583629813032</v>
      </c>
      <c r="K7" s="20">
        <v>0.20370299027740837</v>
      </c>
      <c r="L7" s="20">
        <v>92.825451380580745</v>
      </c>
      <c r="M7" s="20">
        <v>52.179228147000003</v>
      </c>
      <c r="N7" s="20">
        <v>18.916466316462159</v>
      </c>
      <c r="O7" s="20">
        <v>63.797565606364579</v>
      </c>
      <c r="P7" s="20">
        <v>11.850179999999998</v>
      </c>
      <c r="Q7" s="20">
        <v>2.6840332689999999</v>
      </c>
    </row>
    <row r="8" spans="1:17" x14ac:dyDescent="0.3">
      <c r="A8" s="23" t="s">
        <v>211</v>
      </c>
      <c r="B8" s="20">
        <v>1391.5080725308981</v>
      </c>
      <c r="C8" s="14">
        <v>2.3267119999999999E-3</v>
      </c>
      <c r="D8" s="20">
        <v>284.15050000000002</v>
      </c>
      <c r="E8" s="20">
        <v>4.9449744767483025E-2</v>
      </c>
      <c r="F8" s="14"/>
      <c r="G8" s="20">
        <v>105.03370514999999</v>
      </c>
      <c r="H8" s="12">
        <v>2.8866303389999998E-3</v>
      </c>
      <c r="I8" s="20">
        <v>7.378223463E-3</v>
      </c>
      <c r="J8" s="20">
        <v>0.56050274813952661</v>
      </c>
      <c r="K8" s="20">
        <v>2.3131409376268026E-3</v>
      </c>
      <c r="L8" s="20">
        <v>2.3850919511882007</v>
      </c>
      <c r="M8" s="20">
        <v>9.7024060699999998E-2</v>
      </c>
      <c r="N8" s="20">
        <v>0.11925387704757801</v>
      </c>
      <c r="O8" s="20">
        <v>0.91149635043871724</v>
      </c>
      <c r="P8" s="20">
        <v>1.9969399999999999</v>
      </c>
      <c r="Q8" s="20">
        <v>14.614888777999999</v>
      </c>
    </row>
    <row r="9" spans="1:17" x14ac:dyDescent="0.3">
      <c r="A9" s="23" t="s">
        <v>212</v>
      </c>
      <c r="B9" s="14"/>
      <c r="C9" s="20">
        <v>8.8021267399999992E-2</v>
      </c>
      <c r="D9" s="20">
        <v>211.93100000000001</v>
      </c>
      <c r="E9" s="20">
        <v>2.0037887858280836</v>
      </c>
      <c r="F9" s="20">
        <v>134.42500000000001</v>
      </c>
      <c r="G9" s="20">
        <v>189.19481347000004</v>
      </c>
      <c r="H9" s="12">
        <v>0.51470762203456988</v>
      </c>
      <c r="I9" s="20">
        <v>0.3285779330101713</v>
      </c>
      <c r="J9" s="20">
        <v>0.39082050553934305</v>
      </c>
      <c r="K9" s="20">
        <v>7.7687352359161937E-2</v>
      </c>
      <c r="L9" s="20">
        <v>45.143892337574108</v>
      </c>
      <c r="M9" s="20">
        <v>2.3032308365000005</v>
      </c>
      <c r="N9" s="20">
        <v>4.53626937639849</v>
      </c>
      <c r="O9" s="20">
        <v>20.159062014692442</v>
      </c>
      <c r="P9" s="20">
        <v>36.802540000000022</v>
      </c>
      <c r="Q9" s="20">
        <v>11.262911637</v>
      </c>
    </row>
    <row r="10" spans="1:17" x14ac:dyDescent="0.3">
      <c r="A10" s="23" t="s">
        <v>213</v>
      </c>
      <c r="B10" s="20">
        <v>79.677371000000008</v>
      </c>
      <c r="C10" s="14"/>
      <c r="D10" s="20">
        <v>584.13649999999996</v>
      </c>
      <c r="E10" s="20">
        <v>0.30883491783805439</v>
      </c>
      <c r="F10" s="20">
        <v>8.3699999999999992</v>
      </c>
      <c r="G10" s="20">
        <v>151.32495715000002</v>
      </c>
      <c r="H10" s="12">
        <v>3.6628126000000004E-2</v>
      </c>
      <c r="I10" s="20">
        <v>5.341244592380779E-2</v>
      </c>
      <c r="J10" s="20">
        <v>0.48119382542853839</v>
      </c>
      <c r="K10" s="20">
        <v>3.4233608274890644E-2</v>
      </c>
      <c r="L10" s="20">
        <v>13.977132749056965</v>
      </c>
      <c r="M10" s="20">
        <v>0.25216092772000004</v>
      </c>
      <c r="N10" s="20">
        <v>2.2365723546109599</v>
      </c>
      <c r="O10" s="20">
        <v>5.9604138448587136</v>
      </c>
      <c r="P10" s="20">
        <v>13.759480000000002</v>
      </c>
      <c r="Q10" s="20">
        <v>429.98160377747638</v>
      </c>
    </row>
    <row r="11" spans="1:17" x14ac:dyDescent="0.3">
      <c r="A11" s="23" t="s">
        <v>214</v>
      </c>
      <c r="B11" s="20"/>
      <c r="C11" s="14"/>
      <c r="D11" s="20">
        <v>138.39420000000001</v>
      </c>
      <c r="E11" s="20">
        <v>8.1930588688828646E-2</v>
      </c>
      <c r="F11" s="14"/>
      <c r="G11" s="20">
        <v>104.22894774999999</v>
      </c>
      <c r="H11" s="12">
        <v>1.4616219999999999E-2</v>
      </c>
      <c r="I11" s="20">
        <v>3.0057533785500011E-3</v>
      </c>
      <c r="J11" s="20">
        <v>0.22211238220399251</v>
      </c>
      <c r="K11" s="20">
        <v>6.646397402099948E-3</v>
      </c>
      <c r="L11" s="20">
        <v>4.5860855335940647</v>
      </c>
      <c r="M11" s="20">
        <v>4.2622435299999997E-2</v>
      </c>
      <c r="N11" s="20">
        <v>0.376061547766121</v>
      </c>
      <c r="O11" s="20">
        <v>3.2077394048849119</v>
      </c>
      <c r="P11" s="20">
        <v>270.04387999999943</v>
      </c>
      <c r="Q11" s="20">
        <v>521.06315439198215</v>
      </c>
    </row>
    <row r="12" spans="1:17" x14ac:dyDescent="0.3">
      <c r="A12" s="23" t="s">
        <v>215</v>
      </c>
      <c r="B12" s="20">
        <v>195.14770122702842</v>
      </c>
      <c r="C12" s="14">
        <v>1.0291693000000001E-2</v>
      </c>
      <c r="D12" s="20">
        <v>733.35019999999997</v>
      </c>
      <c r="E12" s="20">
        <v>1.2575311975841226</v>
      </c>
      <c r="F12" s="14"/>
      <c r="G12" s="20">
        <v>2297.01621634</v>
      </c>
      <c r="H12" s="12">
        <v>0.53956295522858999</v>
      </c>
      <c r="I12" s="20">
        <v>8.7115157430547505</v>
      </c>
      <c r="J12" s="20">
        <v>0.77462736823373857</v>
      </c>
      <c r="K12" s="20">
        <v>4.1520672689741266E-2</v>
      </c>
      <c r="L12" s="20">
        <v>25.33372370756318</v>
      </c>
      <c r="M12" s="20">
        <v>7.0495575440000016</v>
      </c>
      <c r="N12" s="20">
        <v>1.8594588108318681</v>
      </c>
      <c r="O12" s="20">
        <v>5.1124147281450929</v>
      </c>
      <c r="P12" s="20">
        <v>0.626</v>
      </c>
      <c r="Q12" s="20">
        <v>140.13361421210939</v>
      </c>
    </row>
    <row r="13" spans="1:17" x14ac:dyDescent="0.3">
      <c r="A13" s="23" t="s">
        <v>216</v>
      </c>
      <c r="B13" s="20">
        <v>377.34734608428641</v>
      </c>
      <c r="C13" s="14">
        <v>2.9277629999999999E-3</v>
      </c>
      <c r="D13" s="20">
        <v>283.95119999999997</v>
      </c>
      <c r="E13" s="20">
        <v>6.1960160445841787E-3</v>
      </c>
      <c r="F13" s="14"/>
      <c r="G13" s="20">
        <v>121.97907850999999</v>
      </c>
      <c r="H13" s="14">
        <v>0</v>
      </c>
      <c r="I13" s="20">
        <v>4.1630190387500002E-3</v>
      </c>
      <c r="J13" s="20">
        <v>0.19976749848122616</v>
      </c>
      <c r="K13" s="20">
        <v>1.5685567944952882E-3</v>
      </c>
      <c r="L13" s="20">
        <v>2.1201851426219185</v>
      </c>
      <c r="M13" s="20">
        <v>2.1723919299999998E-2</v>
      </c>
      <c r="N13" s="20">
        <v>0.1244026094033851</v>
      </c>
      <c r="O13" s="20">
        <v>0.41297682316693968</v>
      </c>
      <c r="P13" s="20"/>
      <c r="Q13" s="20"/>
    </row>
    <row r="14" spans="1:17" x14ac:dyDescent="0.3">
      <c r="A14" s="23" t="s">
        <v>217</v>
      </c>
      <c r="B14" s="20">
        <v>331.91485199704044</v>
      </c>
      <c r="C14" s="14"/>
      <c r="D14" s="20">
        <v>1342.037</v>
      </c>
      <c r="E14" s="20">
        <v>1.164046439129981</v>
      </c>
      <c r="F14" s="20">
        <v>5.1261150000000004</v>
      </c>
      <c r="G14" s="20">
        <v>4545.6075088330008</v>
      </c>
      <c r="H14" s="12">
        <v>0.15652275858028997</v>
      </c>
      <c r="I14" s="20">
        <v>0.16909169775848651</v>
      </c>
      <c r="J14" s="20">
        <v>1.3128067656308307</v>
      </c>
      <c r="K14" s="20">
        <v>7.098677711631339E-2</v>
      </c>
      <c r="L14" s="20">
        <v>37.313584473302981</v>
      </c>
      <c r="M14" s="20">
        <v>0.76419550540000003</v>
      </c>
      <c r="N14" s="20">
        <v>4.5437608522816406</v>
      </c>
      <c r="O14" s="20">
        <v>8.1346541689872733</v>
      </c>
      <c r="P14" s="20">
        <v>3.7559999999999998</v>
      </c>
      <c r="Q14" s="20">
        <v>22.146005149966378</v>
      </c>
    </row>
    <row r="15" spans="1:17" x14ac:dyDescent="0.3">
      <c r="A15" s="23" t="s">
        <v>218</v>
      </c>
      <c r="B15" s="20">
        <v>7.3029599999999997</v>
      </c>
      <c r="C15" s="20">
        <v>9.3417776000000008E-2</v>
      </c>
      <c r="D15" s="20">
        <v>263.11590000000001</v>
      </c>
      <c r="E15" s="20">
        <v>0.69010300281561765</v>
      </c>
      <c r="F15" s="20">
        <v>26.400500000000001</v>
      </c>
      <c r="G15" s="20">
        <v>196.2954555</v>
      </c>
      <c r="H15" s="12">
        <v>1.600238E-2</v>
      </c>
      <c r="I15" s="20">
        <v>0.22862946205439721</v>
      </c>
      <c r="J15" s="20">
        <v>0.30291158044500427</v>
      </c>
      <c r="K15" s="20">
        <v>4.262923500377299E-2</v>
      </c>
      <c r="L15" s="20">
        <v>25.984023867751393</v>
      </c>
      <c r="M15" s="20">
        <v>3.0564525728999996</v>
      </c>
      <c r="N15" s="20">
        <v>3.3510777094603097</v>
      </c>
      <c r="O15" s="20">
        <v>15.745587029097152</v>
      </c>
      <c r="P15" s="20">
        <v>149.72042000000005</v>
      </c>
      <c r="Q15" s="20">
        <v>0.68623093499999999</v>
      </c>
    </row>
    <row r="16" spans="1:17" x14ac:dyDescent="0.3">
      <c r="A16" s="23" t="s">
        <v>219</v>
      </c>
      <c r="B16" s="20">
        <v>3.639564</v>
      </c>
      <c r="C16" s="20">
        <v>9.8915475000000003E-2</v>
      </c>
      <c r="D16" s="20">
        <v>14.333170000000001</v>
      </c>
      <c r="E16" s="20">
        <v>0.48214494072671843</v>
      </c>
      <c r="F16" s="20">
        <v>5.2900000000000003E-2</v>
      </c>
      <c r="G16" s="20">
        <v>95.667065780000001</v>
      </c>
      <c r="H16" s="14">
        <v>0</v>
      </c>
      <c r="I16" s="20">
        <v>1.1335719755425001E-2</v>
      </c>
      <c r="J16" s="20">
        <v>0.26903610794768379</v>
      </c>
      <c r="K16" s="20">
        <v>0.12130948314865173</v>
      </c>
      <c r="L16" s="20">
        <v>14.409278063087083</v>
      </c>
      <c r="M16" s="20">
        <v>5.1976260420000004</v>
      </c>
      <c r="N16" s="20">
        <v>4.7556220843813302</v>
      </c>
      <c r="O16" s="20">
        <v>14.548003178982015</v>
      </c>
      <c r="P16" s="20">
        <v>0.81379999999999997</v>
      </c>
      <c r="Q16" s="20"/>
    </row>
    <row r="17" spans="1:17" x14ac:dyDescent="0.3">
      <c r="A17" s="23" t="s">
        <v>220</v>
      </c>
      <c r="B17" s="14"/>
      <c r="C17" s="20">
        <v>0.116760695</v>
      </c>
      <c r="D17" s="20">
        <v>104.9821</v>
      </c>
      <c r="E17" s="20">
        <v>0.30542486154122084</v>
      </c>
      <c r="F17" s="20">
        <v>24.900000000000002</v>
      </c>
      <c r="G17" s="20">
        <v>35.817902099999998</v>
      </c>
      <c r="H17" s="14">
        <v>0</v>
      </c>
      <c r="I17" s="20">
        <v>3.2116387192914861E-2</v>
      </c>
      <c r="J17" s="20">
        <v>0.24620607338643483</v>
      </c>
      <c r="K17" s="20">
        <v>6.9822968608782537E-2</v>
      </c>
      <c r="L17" s="20">
        <v>12.96972288438551</v>
      </c>
      <c r="M17" s="20">
        <v>0.48794784180000006</v>
      </c>
      <c r="N17" s="20">
        <v>2.2233250622447027</v>
      </c>
      <c r="O17" s="20">
        <v>10.59556947022215</v>
      </c>
      <c r="P17" s="20">
        <v>70.155820000000006</v>
      </c>
      <c r="Q17" s="20">
        <v>3.6097970789999998</v>
      </c>
    </row>
    <row r="18" spans="1:17" x14ac:dyDescent="0.3">
      <c r="A18" s="23" t="s">
        <v>221</v>
      </c>
      <c r="B18" s="14">
        <v>13.380816000000001</v>
      </c>
      <c r="C18" s="20">
        <v>0.80217434139999999</v>
      </c>
      <c r="D18" s="20">
        <v>304.6583</v>
      </c>
      <c r="E18" s="20">
        <v>39.36991803988942</v>
      </c>
      <c r="F18" s="20">
        <v>5.7424999999999997</v>
      </c>
      <c r="G18" s="20">
        <v>758.33342370000003</v>
      </c>
      <c r="H18" s="12">
        <v>0.54780911258188136</v>
      </c>
      <c r="I18" s="20">
        <v>124.95898298894983</v>
      </c>
      <c r="J18" s="20">
        <v>9.5529894046963104</v>
      </c>
      <c r="K18" s="20">
        <v>1.0430293506232433</v>
      </c>
      <c r="L18" s="20">
        <v>438.57260857117853</v>
      </c>
      <c r="M18" s="20">
        <v>343.79012790000002</v>
      </c>
      <c r="N18" s="20">
        <v>34.082204826582903</v>
      </c>
      <c r="O18" s="20">
        <v>132.17168508736546</v>
      </c>
      <c r="P18" s="20">
        <v>4.7325599999999994</v>
      </c>
      <c r="Q18" s="20">
        <v>18.747757386</v>
      </c>
    </row>
    <row r="19" spans="1:17" x14ac:dyDescent="0.3">
      <c r="A19" s="23" t="s">
        <v>222</v>
      </c>
      <c r="B19" s="14"/>
      <c r="C19" s="20">
        <v>0.48854989999999998</v>
      </c>
      <c r="D19" s="20">
        <v>100.4354</v>
      </c>
      <c r="E19" s="20">
        <v>1.753446059440317</v>
      </c>
      <c r="F19" s="14"/>
      <c r="G19" s="20">
        <v>50.009703440000003</v>
      </c>
      <c r="H19" s="12">
        <v>5.6513550000000003E-3</v>
      </c>
      <c r="I19" s="20">
        <v>8.7185892150285014</v>
      </c>
      <c r="J19" s="20">
        <v>0.88706548511204875</v>
      </c>
      <c r="K19" s="20">
        <v>0.24836844119126134</v>
      </c>
      <c r="L19" s="20">
        <v>55.155806766903588</v>
      </c>
      <c r="M19" s="20">
        <v>24.901263525999997</v>
      </c>
      <c r="N19" s="20">
        <v>5.8077769605977503</v>
      </c>
      <c r="O19" s="20">
        <v>42.080260771953071</v>
      </c>
      <c r="P19" s="20"/>
      <c r="Q19" s="20">
        <v>0.42371717199999998</v>
      </c>
    </row>
    <row r="20" spans="1:17" x14ac:dyDescent="0.3">
      <c r="A20" s="23" t="s">
        <v>223</v>
      </c>
      <c r="B20" s="20">
        <v>15.873481999994677</v>
      </c>
      <c r="C20" s="14"/>
      <c r="D20" s="20">
        <v>563.67589999999996</v>
      </c>
      <c r="E20" s="20">
        <v>0.42863804388163179</v>
      </c>
      <c r="F20" s="14"/>
      <c r="G20" s="20">
        <v>371.04042809999999</v>
      </c>
      <c r="H20" s="12">
        <v>7.7846150000000003E-2</v>
      </c>
      <c r="I20" s="20">
        <v>0.21396986960700007</v>
      </c>
      <c r="J20" s="20">
        <v>0.33379548929994518</v>
      </c>
      <c r="K20" s="20">
        <v>2.7733504402960345E-2</v>
      </c>
      <c r="L20" s="20">
        <v>40.897182136108412</v>
      </c>
      <c r="M20" s="20">
        <v>3.6851168750999999</v>
      </c>
      <c r="N20" s="20">
        <v>1.874339129124786</v>
      </c>
      <c r="O20" s="20">
        <v>9.0271147108057619</v>
      </c>
      <c r="P20" s="20">
        <v>14.523200000000001</v>
      </c>
      <c r="Q20" s="20">
        <v>97.876895140307496</v>
      </c>
    </row>
    <row r="21" spans="1:17" x14ac:dyDescent="0.3">
      <c r="A21" s="23" t="s">
        <v>224</v>
      </c>
      <c r="B21" s="20">
        <v>57.33091799999999</v>
      </c>
      <c r="C21" s="14">
        <v>2.5841549999999998E-2</v>
      </c>
      <c r="D21" s="20">
        <v>384.6925</v>
      </c>
      <c r="E21" s="20">
        <v>0.24475466989758723</v>
      </c>
      <c r="F21" s="20">
        <v>6.2</v>
      </c>
      <c r="G21" s="20">
        <v>353.24293049999994</v>
      </c>
      <c r="H21" s="12">
        <v>1.0040737204369701</v>
      </c>
      <c r="I21" s="20">
        <v>8.4046404329848503</v>
      </c>
      <c r="J21" s="20">
        <v>0.32359844755090955</v>
      </c>
      <c r="K21" s="20">
        <v>1.1396833596806686E-2</v>
      </c>
      <c r="L21" s="20">
        <v>8.9009994241181687</v>
      </c>
      <c r="M21" s="20">
        <v>1.5983330608000001</v>
      </c>
      <c r="N21" s="20">
        <v>0.90020244715426401</v>
      </c>
      <c r="O21" s="20">
        <v>3.967313220163514</v>
      </c>
      <c r="P21" s="20">
        <v>190.67334000000028</v>
      </c>
      <c r="Q21" s="20">
        <v>11.565533499999997</v>
      </c>
    </row>
    <row r="22" spans="1:17" x14ac:dyDescent="0.3">
      <c r="A22" s="23" t="s">
        <v>225</v>
      </c>
      <c r="B22" s="20">
        <v>8.5161479999999994</v>
      </c>
      <c r="C22" s="14"/>
      <c r="D22" s="20">
        <v>356.64580000000001</v>
      </c>
      <c r="E22" s="20">
        <v>1.0035847170296632</v>
      </c>
      <c r="F22" s="20">
        <v>36.200000000000003</v>
      </c>
      <c r="G22" s="20">
        <v>1181.6789942</v>
      </c>
      <c r="H22" s="12">
        <v>0.35519727662591993</v>
      </c>
      <c r="I22" s="20">
        <v>0.18926607075473584</v>
      </c>
      <c r="J22" s="20">
        <v>0.350380874233165</v>
      </c>
      <c r="K22" s="20">
        <v>4.4894440594718393E-2</v>
      </c>
      <c r="L22" s="20">
        <v>36.4046596939707</v>
      </c>
      <c r="M22" s="20">
        <v>2.2971680523</v>
      </c>
      <c r="N22" s="20">
        <v>4.4484659678068201</v>
      </c>
      <c r="O22" s="20">
        <v>18.646279045940105</v>
      </c>
      <c r="P22" s="20">
        <v>111.91628000000001</v>
      </c>
      <c r="Q22" s="20">
        <v>2.5143886998840292</v>
      </c>
    </row>
    <row r="23" spans="1:17" x14ac:dyDescent="0.3">
      <c r="A23" s="23" t="s">
        <v>226</v>
      </c>
      <c r="B23" s="20">
        <v>44.058720749999985</v>
      </c>
      <c r="C23" s="14"/>
      <c r="D23" s="20">
        <v>848.69209999999998</v>
      </c>
      <c r="E23" s="20">
        <v>7.9621364500696387E-2</v>
      </c>
      <c r="F23" s="14"/>
      <c r="G23" s="20">
        <v>209.43408817</v>
      </c>
      <c r="H23" s="12">
        <v>0.37637718857823999</v>
      </c>
      <c r="I23" s="20">
        <v>1.6795427897796054E-2</v>
      </c>
      <c r="J23" s="20">
        <v>0.97307582903148682</v>
      </c>
      <c r="K23" s="20">
        <v>1.9613933509940062E-2</v>
      </c>
      <c r="L23" s="20">
        <v>11.103776156161887</v>
      </c>
      <c r="M23" s="20">
        <v>1.1283007905000002</v>
      </c>
      <c r="N23" s="20">
        <v>0.60336416098818202</v>
      </c>
      <c r="O23" s="20">
        <v>1.7859311056111604</v>
      </c>
      <c r="P23" s="20">
        <v>5.6339999999999995</v>
      </c>
      <c r="Q23" s="20">
        <v>345.64094874885751</v>
      </c>
    </row>
    <row r="24" spans="1:17" x14ac:dyDescent="0.3">
      <c r="A24" s="23" t="s">
        <v>227</v>
      </c>
      <c r="B24" s="20"/>
      <c r="C24" s="20">
        <v>4.4213440000000007E-3</v>
      </c>
      <c r="D24" s="20">
        <v>123.0172</v>
      </c>
      <c r="E24" s="20">
        <v>0.3844253770540198</v>
      </c>
      <c r="F24" s="14"/>
      <c r="G24" s="20">
        <v>24.611802560000005</v>
      </c>
      <c r="H24" s="12">
        <v>1.1622520000000001E-2</v>
      </c>
      <c r="I24" s="20">
        <v>7.4688948372675007E-2</v>
      </c>
      <c r="J24" s="20">
        <v>0.19326247199691143</v>
      </c>
      <c r="K24" s="20">
        <v>8.33535856622524E-2</v>
      </c>
      <c r="L24" s="20">
        <v>17.344518950485018</v>
      </c>
      <c r="M24" s="20">
        <v>1.7106070691999999</v>
      </c>
      <c r="N24" s="20">
        <v>4.5905259947227304</v>
      </c>
      <c r="O24" s="20">
        <v>18.585741503118985</v>
      </c>
      <c r="P24" s="20">
        <v>23.474999999999998</v>
      </c>
      <c r="Q24" s="20">
        <v>0.87796083500000011</v>
      </c>
    </row>
    <row r="25" spans="1:17" x14ac:dyDescent="0.3">
      <c r="A25" s="23" t="s">
        <v>228</v>
      </c>
      <c r="B25" s="20">
        <v>42.826224999999994</v>
      </c>
      <c r="C25" s="14"/>
      <c r="D25" s="20">
        <v>526.3673</v>
      </c>
      <c r="E25" s="20">
        <v>0.35002361551263056</v>
      </c>
      <c r="F25" s="14"/>
      <c r="G25" s="20">
        <v>475.85051805000006</v>
      </c>
      <c r="H25" s="12">
        <v>2.3101770000000001E-2</v>
      </c>
      <c r="I25" s="20">
        <v>3.7328439231724339E-2</v>
      </c>
      <c r="J25" s="20">
        <v>0.25223080451762303</v>
      </c>
      <c r="K25" s="20">
        <v>2.5657163397520638E-2</v>
      </c>
      <c r="L25" s="20">
        <v>19.665913290694654</v>
      </c>
      <c r="M25" s="20">
        <v>0.21812636659999995</v>
      </c>
      <c r="N25" s="20">
        <v>1.8962259686845697</v>
      </c>
      <c r="O25" s="20">
        <v>12.707374854932068</v>
      </c>
      <c r="P25" s="20">
        <v>60.434039999999953</v>
      </c>
      <c r="Q25" s="20">
        <v>1232.0096894923242</v>
      </c>
    </row>
    <row r="26" spans="1:17" x14ac:dyDescent="0.3">
      <c r="A26" s="23" t="s">
        <v>229</v>
      </c>
      <c r="B26" s="20"/>
      <c r="C26" s="20">
        <v>9.4378556000000002E-2</v>
      </c>
      <c r="D26" s="20">
        <v>127.3866</v>
      </c>
      <c r="E26" s="20">
        <v>0.25730388473021271</v>
      </c>
      <c r="F26" s="14"/>
      <c r="G26" s="20">
        <v>152.48745877000002</v>
      </c>
      <c r="H26" s="14">
        <v>0</v>
      </c>
      <c r="I26" s="20">
        <v>6.0593937791400009E-2</v>
      </c>
      <c r="J26" s="20">
        <v>0.10218760454989012</v>
      </c>
      <c r="K26" s="20">
        <v>2.0485646852438005E-2</v>
      </c>
      <c r="L26" s="20">
        <v>8.405889282182077</v>
      </c>
      <c r="M26" s="20">
        <v>0.27200222280000003</v>
      </c>
      <c r="N26" s="20">
        <v>1.639901917276501</v>
      </c>
      <c r="O26" s="20">
        <v>8.0413552286330727</v>
      </c>
      <c r="P26" s="20">
        <v>41.134460000000004</v>
      </c>
      <c r="Q26" s="20">
        <v>0.14091682999999999</v>
      </c>
    </row>
    <row r="27" spans="1:17" x14ac:dyDescent="0.3">
      <c r="A27" s="23" t="s">
        <v>230</v>
      </c>
      <c r="B27" s="20">
        <v>1.324929</v>
      </c>
      <c r="C27" s="14"/>
      <c r="D27" s="20">
        <v>98.171899999999994</v>
      </c>
      <c r="E27" s="20">
        <v>9.2923843760060507E-2</v>
      </c>
      <c r="F27" s="20">
        <v>1</v>
      </c>
      <c r="G27" s="20">
        <v>52.334753890000002</v>
      </c>
      <c r="H27" s="12">
        <v>1.676629E-2</v>
      </c>
      <c r="I27" s="20">
        <v>1.8018180847957473E-2</v>
      </c>
      <c r="J27" s="20">
        <v>0.17421926890599967</v>
      </c>
      <c r="K27" s="20">
        <v>1.5979129784867877E-2</v>
      </c>
      <c r="L27" s="20">
        <v>5.3925672306735768</v>
      </c>
      <c r="M27" s="20">
        <v>0.10870512599</v>
      </c>
      <c r="N27" s="20">
        <v>1.7303874085912399</v>
      </c>
      <c r="O27" s="20">
        <v>6.5816440309462205</v>
      </c>
      <c r="P27" s="20">
        <v>88.722980000000035</v>
      </c>
      <c r="Q27" s="20">
        <v>12.600186207</v>
      </c>
    </row>
    <row r="28" spans="1:17" x14ac:dyDescent="0.3">
      <c r="A28" s="23" t="s">
        <v>231</v>
      </c>
      <c r="B28" s="14"/>
      <c r="C28" s="20">
        <v>0.119010026</v>
      </c>
      <c r="D28" s="20">
        <v>243.95500000000001</v>
      </c>
      <c r="E28" s="20">
        <v>9.9178460802687631</v>
      </c>
      <c r="F28" s="20">
        <v>106.06649999999999</v>
      </c>
      <c r="G28" s="20">
        <v>474.57300879999997</v>
      </c>
      <c r="H28" s="12">
        <v>0.49265799665887605</v>
      </c>
      <c r="I28" s="20">
        <v>1.506824056999458</v>
      </c>
      <c r="J28" s="20">
        <v>3.550724134860467</v>
      </c>
      <c r="K28" s="20">
        <v>0.46240422486777161</v>
      </c>
      <c r="L28" s="20">
        <v>196.98174682689981</v>
      </c>
      <c r="M28" s="20">
        <v>100.01273503600001</v>
      </c>
      <c r="N28" s="20">
        <v>16.050179189358801</v>
      </c>
      <c r="O28" s="20">
        <v>79.582828796097317</v>
      </c>
      <c r="P28" s="20">
        <v>56.402599999999978</v>
      </c>
      <c r="Q28" s="20">
        <v>37.689798767999989</v>
      </c>
    </row>
    <row r="29" spans="1:17" x14ac:dyDescent="0.3">
      <c r="A29" s="23" t="s">
        <v>232</v>
      </c>
      <c r="B29" s="20">
        <v>2.4263759999999999</v>
      </c>
      <c r="C29" s="20">
        <v>0.28779319999999997</v>
      </c>
      <c r="D29" s="20">
        <v>33.821530000000003</v>
      </c>
      <c r="E29" s="20">
        <v>0.22343618646302371</v>
      </c>
      <c r="F29" s="14"/>
      <c r="G29" s="20">
        <v>55.743335060000007</v>
      </c>
      <c r="H29" s="14">
        <v>0</v>
      </c>
      <c r="I29" s="20">
        <v>1.2633806899992186E-2</v>
      </c>
      <c r="J29" s="20">
        <v>0.12911865381099513</v>
      </c>
      <c r="K29" s="20">
        <v>8.3089090576135227E-2</v>
      </c>
      <c r="L29" s="20">
        <v>2.0684940498280584</v>
      </c>
      <c r="M29" s="20">
        <v>0.3089309274</v>
      </c>
      <c r="N29" s="20">
        <v>1.53486472568451</v>
      </c>
      <c r="O29" s="20">
        <v>6.6990366427137804</v>
      </c>
      <c r="P29" s="14">
        <v>1.35216</v>
      </c>
      <c r="Q29" s="20">
        <v>6.1279188999999998E-2</v>
      </c>
    </row>
    <row r="30" spans="1:17" x14ac:dyDescent="0.3">
      <c r="A30" s="23" t="s">
        <v>233</v>
      </c>
      <c r="B30" s="20"/>
      <c r="C30" s="20">
        <v>0.20344305800000001</v>
      </c>
      <c r="D30" s="20">
        <v>270.87970000000001</v>
      </c>
      <c r="E30" s="20">
        <v>2.3187068903781163</v>
      </c>
      <c r="F30" s="20">
        <v>16.245500000000007</v>
      </c>
      <c r="G30" s="20">
        <v>1059.3944663</v>
      </c>
      <c r="H30" s="12">
        <v>0.12767137759754002</v>
      </c>
      <c r="I30" s="20">
        <v>0.25922647660019499</v>
      </c>
      <c r="J30" s="20">
        <v>0.59184261972339058</v>
      </c>
      <c r="K30" s="20">
        <v>0.17402422973522177</v>
      </c>
      <c r="L30" s="20">
        <v>46.876088233785637</v>
      </c>
      <c r="M30" s="20">
        <v>20.2347164635</v>
      </c>
      <c r="N30" s="20">
        <v>5.4226393776251598</v>
      </c>
      <c r="O30" s="20">
        <v>19.920738515048928</v>
      </c>
      <c r="P30" s="20">
        <v>97.662259999999989</v>
      </c>
      <c r="Q30" s="20">
        <v>1.2639989169999999</v>
      </c>
    </row>
    <row r="31" spans="1:17" x14ac:dyDescent="0.3">
      <c r="A31" s="23" t="s">
        <v>234</v>
      </c>
      <c r="B31" s="14"/>
      <c r="C31" s="14">
        <v>8.1426829999999995E-3</v>
      </c>
      <c r="D31" s="20">
        <v>147.55170000000001</v>
      </c>
      <c r="E31" s="20">
        <v>9.969374236844615E-2</v>
      </c>
      <c r="F31" s="14"/>
      <c r="G31" s="20">
        <v>27.634003869999997</v>
      </c>
      <c r="H31" s="12">
        <v>0.43540229939219999</v>
      </c>
      <c r="I31" s="20">
        <v>7.5365947150000034E-3</v>
      </c>
      <c r="J31" s="20">
        <v>0.17201674769784692</v>
      </c>
      <c r="K31" s="20">
        <v>7.618223831690289E-3</v>
      </c>
      <c r="L31" s="20">
        <v>5.0112778764910528</v>
      </c>
      <c r="M31" s="20">
        <v>0.55925322902999985</v>
      </c>
      <c r="N31" s="20">
        <v>0.83016532225049589</v>
      </c>
      <c r="O31" s="20">
        <v>4.5216934858307836</v>
      </c>
      <c r="P31" s="20">
        <v>23.631500000000003</v>
      </c>
      <c r="Q31" s="20">
        <v>3439.4919453150023</v>
      </c>
    </row>
    <row r="32" spans="1:17" x14ac:dyDescent="0.3">
      <c r="A32" s="23" t="s">
        <v>235</v>
      </c>
      <c r="B32" s="20">
        <v>3.6514799999999998</v>
      </c>
      <c r="C32" s="20">
        <v>0.16094431619999999</v>
      </c>
      <c r="D32" s="20">
        <v>304.50369999999998</v>
      </c>
      <c r="E32" s="20">
        <v>16.791671413675427</v>
      </c>
      <c r="F32" s="20">
        <v>1.6080000000000001</v>
      </c>
      <c r="G32" s="20">
        <v>1134.6985354999997</v>
      </c>
      <c r="H32" s="12">
        <v>0.32497974088992998</v>
      </c>
      <c r="I32" s="20">
        <v>1.8407508325562774</v>
      </c>
      <c r="J32" s="20">
        <v>2.9483448025787875</v>
      </c>
      <c r="K32" s="20">
        <v>0.49988681522403733</v>
      </c>
      <c r="L32" s="20">
        <v>170.70131344461876</v>
      </c>
      <c r="M32" s="20">
        <v>106.93838408799999</v>
      </c>
      <c r="N32" s="20">
        <v>15.0268082174185</v>
      </c>
      <c r="O32" s="20">
        <v>131.4706254747453</v>
      </c>
      <c r="P32" s="20">
        <v>43.544559999999976</v>
      </c>
      <c r="Q32" s="20">
        <v>799.59760201099994</v>
      </c>
    </row>
    <row r="33" spans="1:17" x14ac:dyDescent="0.3">
      <c r="A33" s="23" t="s">
        <v>236</v>
      </c>
      <c r="B33" s="20">
        <v>21.509006999999997</v>
      </c>
      <c r="C33" s="14"/>
      <c r="D33" s="20">
        <v>729.58889999999997</v>
      </c>
      <c r="E33" s="20">
        <v>6.6248567913301173</v>
      </c>
      <c r="F33" s="20">
        <v>11.25075</v>
      </c>
      <c r="G33" s="20">
        <v>480.53465070000004</v>
      </c>
      <c r="H33" s="12">
        <v>0.85643034463744994</v>
      </c>
      <c r="I33" s="20">
        <v>9.7998168187397177</v>
      </c>
      <c r="J33" s="20">
        <v>2.0533246239254068</v>
      </c>
      <c r="K33" s="20">
        <v>0.2402367180726569</v>
      </c>
      <c r="L33" s="20">
        <v>118.23175616771901</v>
      </c>
      <c r="M33" s="20">
        <v>91.751462176999993</v>
      </c>
      <c r="N33" s="20">
        <v>9.0546332855807403</v>
      </c>
      <c r="O33" s="20">
        <v>58.905229916268489</v>
      </c>
      <c r="P33" s="20">
        <v>71.977480000000043</v>
      </c>
      <c r="Q33" s="20">
        <v>20.021035518000001</v>
      </c>
    </row>
    <row r="34" spans="1:17" x14ac:dyDescent="0.3">
      <c r="A34" s="23" t="s">
        <v>237</v>
      </c>
      <c r="B34" s="20">
        <v>2.6285739999999995</v>
      </c>
      <c r="C34" s="14"/>
      <c r="D34" s="20">
        <v>327.40269999999998</v>
      </c>
      <c r="E34" s="20">
        <v>0.39496708046585915</v>
      </c>
      <c r="F34" s="14"/>
      <c r="G34" s="20">
        <v>349.96076243000005</v>
      </c>
      <c r="H34" s="12">
        <v>3.1582799900210005E-2</v>
      </c>
      <c r="I34" s="20">
        <v>5.6359381371033933E-2</v>
      </c>
      <c r="J34" s="20">
        <v>0.30963110321063164</v>
      </c>
      <c r="K34" s="20">
        <v>5.564811968864896E-2</v>
      </c>
      <c r="L34" s="20">
        <v>15.389045268763057</v>
      </c>
      <c r="M34" s="20">
        <v>3.3990257098999996</v>
      </c>
      <c r="N34" s="20">
        <v>1.6724584762535999</v>
      </c>
      <c r="O34" s="20">
        <v>14.201507412650493</v>
      </c>
      <c r="P34" s="20">
        <v>259.6710599999999</v>
      </c>
      <c r="Q34" s="20">
        <v>13.049673934391308</v>
      </c>
    </row>
    <row r="35" spans="1:17" x14ac:dyDescent="0.3">
      <c r="A35" s="23" t="s">
        <v>238</v>
      </c>
      <c r="B35" s="20">
        <v>6.0659399999999994</v>
      </c>
      <c r="C35" s="20">
        <v>8.7449055000000005E-3</v>
      </c>
      <c r="D35" s="20">
        <v>203.1514</v>
      </c>
      <c r="E35" s="20">
        <v>2.3040733659279962</v>
      </c>
      <c r="F35" s="14"/>
      <c r="G35" s="20">
        <v>959.64647150000008</v>
      </c>
      <c r="H35" s="12">
        <v>0.30263165699999994</v>
      </c>
      <c r="I35" s="20">
        <v>0.42978134292630654</v>
      </c>
      <c r="J35" s="20">
        <v>0.88108138628201815</v>
      </c>
      <c r="K35" s="20">
        <v>0.17454483620236932</v>
      </c>
      <c r="L35" s="20">
        <v>73.592635753448889</v>
      </c>
      <c r="M35" s="20">
        <v>31.742164259000003</v>
      </c>
      <c r="N35" s="20">
        <v>12.496059495040519</v>
      </c>
      <c r="O35" s="20">
        <v>39.557353556873679</v>
      </c>
      <c r="P35" s="20">
        <v>7.0738000000000003</v>
      </c>
      <c r="Q35" s="20">
        <v>42.543083977000002</v>
      </c>
    </row>
    <row r="36" spans="1:17" x14ac:dyDescent="0.3">
      <c r="A36" s="23" t="s">
        <v>239</v>
      </c>
      <c r="B36" s="20"/>
      <c r="C36" s="20">
        <v>7.0873629999999993E-2</v>
      </c>
      <c r="D36" s="20">
        <v>55.622199999999999</v>
      </c>
      <c r="E36" s="20">
        <v>3.8353129484910591E-2</v>
      </c>
      <c r="F36" s="14"/>
      <c r="G36" s="20">
        <v>71.96772335</v>
      </c>
      <c r="H36" s="14">
        <v>0</v>
      </c>
      <c r="I36" s="20">
        <v>2.8298205E-3</v>
      </c>
      <c r="J36" s="20">
        <v>1.5070433209261998E-2</v>
      </c>
      <c r="K36" s="20">
        <v>8.3844107564037835E-3</v>
      </c>
      <c r="L36" s="20">
        <v>1.5263814576439285</v>
      </c>
      <c r="M36" s="20">
        <v>4.4463385849999995E-2</v>
      </c>
      <c r="N36" s="20">
        <v>0.35134977203254902</v>
      </c>
      <c r="O36" s="20">
        <v>1.5287831698790828</v>
      </c>
      <c r="P36" s="20">
        <v>5.0768599999999999</v>
      </c>
      <c r="Q36" s="14">
        <v>0.11120698399999999</v>
      </c>
    </row>
    <row r="37" spans="1:17" x14ac:dyDescent="0.3">
      <c r="A37" s="23" t="s">
        <v>240</v>
      </c>
      <c r="B37" s="20">
        <v>1627.4814128968237</v>
      </c>
      <c r="C37" s="14">
        <v>8.2592759999999994E-3</v>
      </c>
      <c r="D37" s="20">
        <v>719.274</v>
      </c>
      <c r="E37" s="20">
        <v>0.97440293652702115</v>
      </c>
      <c r="F37" s="20">
        <v>38.590000000000003</v>
      </c>
      <c r="G37" s="20">
        <v>451.45448762999996</v>
      </c>
      <c r="H37" s="12">
        <v>0.19880591867598002</v>
      </c>
      <c r="I37" s="20">
        <v>0.17653340486112504</v>
      </c>
      <c r="J37" s="20">
        <v>0.7831067698424512</v>
      </c>
      <c r="K37" s="20">
        <v>2.4655493093783041E-2</v>
      </c>
      <c r="L37" s="20">
        <v>16.323413776560947</v>
      </c>
      <c r="M37" s="20">
        <v>7.6770682097999998</v>
      </c>
      <c r="N37" s="20">
        <v>1.708996508893275</v>
      </c>
      <c r="O37" s="20">
        <v>5.555732184586625</v>
      </c>
      <c r="P37" s="20">
        <v>3.7559999999999998</v>
      </c>
      <c r="Q37" s="20">
        <v>1.0639122006666668</v>
      </c>
    </row>
    <row r="38" spans="1:17" x14ac:dyDescent="0.3">
      <c r="A38" s="23" t="s">
        <v>241</v>
      </c>
      <c r="B38" s="20">
        <v>10.942523999999999</v>
      </c>
      <c r="C38" s="20">
        <v>0.19444214389999998</v>
      </c>
      <c r="D38" s="20">
        <v>355.11700000000002</v>
      </c>
      <c r="E38" s="20">
        <v>3.8268754978078898</v>
      </c>
      <c r="F38" s="20">
        <v>38.598534999999998</v>
      </c>
      <c r="G38" s="20">
        <v>2707.7128536599998</v>
      </c>
      <c r="H38" s="12">
        <v>0.15845432613474003</v>
      </c>
      <c r="I38" s="20">
        <v>0.54586230891954846</v>
      </c>
      <c r="J38" s="20">
        <v>0.92975372630467734</v>
      </c>
      <c r="K38" s="20">
        <v>0.19831155280556123</v>
      </c>
      <c r="L38" s="20">
        <v>49.178798877224381</v>
      </c>
      <c r="M38" s="20">
        <v>32.376282781999997</v>
      </c>
      <c r="N38" s="20">
        <v>8.9101388706975602</v>
      </c>
      <c r="O38" s="20">
        <v>34.016566847682675</v>
      </c>
      <c r="P38" s="20">
        <v>80.904240000000001</v>
      </c>
      <c r="Q38" s="20">
        <v>9.6450583289999994</v>
      </c>
    </row>
    <row r="39" spans="1:17" x14ac:dyDescent="0.3">
      <c r="A39" s="23" t="s">
        <v>242</v>
      </c>
      <c r="B39" s="20">
        <v>1081.9151734635598</v>
      </c>
      <c r="C39" s="14">
        <v>8.5318550000000014E-3</v>
      </c>
      <c r="D39" s="20">
        <v>1367.241</v>
      </c>
      <c r="E39" s="20">
        <v>0.61246680463539527</v>
      </c>
      <c r="F39" s="14"/>
      <c r="G39" s="20">
        <v>290.73899800000004</v>
      </c>
      <c r="H39" s="12">
        <v>8.0404169999999997E-2</v>
      </c>
      <c r="I39" s="20">
        <v>0.11498449302426843</v>
      </c>
      <c r="J39" s="20">
        <v>1.5167216187593477</v>
      </c>
      <c r="K39" s="20">
        <v>1.5235618500005432E-2</v>
      </c>
      <c r="L39" s="20">
        <v>13.17474803555432</v>
      </c>
      <c r="M39" s="20">
        <v>5.1176395514999999</v>
      </c>
      <c r="N39" s="20">
        <v>0.86081929630224596</v>
      </c>
      <c r="O39" s="20">
        <v>2.6715004523035049</v>
      </c>
      <c r="P39" s="20">
        <v>0.626</v>
      </c>
      <c r="Q39" s="20">
        <v>92.282154109749996</v>
      </c>
    </row>
    <row r="40" spans="1:17" x14ac:dyDescent="0.3">
      <c r="A40" s="23" t="s">
        <v>243</v>
      </c>
      <c r="B40" s="20">
        <v>407.34109500000045</v>
      </c>
      <c r="C40" s="14"/>
      <c r="D40" s="20">
        <v>917.03949999999998</v>
      </c>
      <c r="E40" s="20">
        <v>3.1988392313328373</v>
      </c>
      <c r="F40" s="20"/>
      <c r="G40" s="20">
        <v>8597.4823450999975</v>
      </c>
      <c r="H40" s="13">
        <v>0.10098914386075</v>
      </c>
      <c r="I40" s="20">
        <v>8.7748064501473504</v>
      </c>
      <c r="J40" s="20">
        <v>1.1100849301881115</v>
      </c>
      <c r="K40" s="20">
        <v>7.9825672445634835E-2</v>
      </c>
      <c r="L40" s="20">
        <v>68.46037858753985</v>
      </c>
      <c r="M40" s="20">
        <v>17.694667219999999</v>
      </c>
      <c r="N40" s="20">
        <v>7.7642608678350999</v>
      </c>
      <c r="O40" s="20">
        <v>23.862553764951361</v>
      </c>
      <c r="P40" s="20">
        <v>105.4246600000002</v>
      </c>
      <c r="Q40" s="20">
        <v>768.89719730992465</v>
      </c>
    </row>
    <row r="41" spans="1:17" x14ac:dyDescent="0.3">
      <c r="A41" s="23" t="s">
        <v>244</v>
      </c>
      <c r="B41" s="6">
        <f t="shared" ref="B41:Q41" si="0">SUM(B2:B40)</f>
        <v>6006.6163657010538</v>
      </c>
      <c r="C41" s="6">
        <f t="shared" si="0"/>
        <v>3.2304172196000001</v>
      </c>
      <c r="D41" s="6">
        <f t="shared" si="0"/>
        <v>15661.204100000001</v>
      </c>
      <c r="E41" s="6">
        <f t="shared" si="0"/>
        <v>109.49521390269064</v>
      </c>
      <c r="F41" s="6">
        <f t="shared" si="0"/>
        <v>505.76130000000001</v>
      </c>
      <c r="G41" s="6">
        <f t="shared" si="0"/>
        <v>31227.126601534997</v>
      </c>
      <c r="H41" s="6">
        <f t="shared" si="0"/>
        <v>8.9962867906209247</v>
      </c>
      <c r="I41" s="6">
        <f t="shared" si="0"/>
        <v>194.89233867289767</v>
      </c>
      <c r="J41" s="6">
        <f t="shared" si="0"/>
        <v>37.067738747955254</v>
      </c>
      <c r="K41" s="6">
        <f t="shared" si="0"/>
        <v>4.5238159779171401</v>
      </c>
      <c r="L41" s="6">
        <f t="shared" si="0"/>
        <v>1817.0114523980869</v>
      </c>
      <c r="M41" s="6">
        <f t="shared" si="0"/>
        <v>887.12321230519012</v>
      </c>
      <c r="N41" s="6">
        <f t="shared" si="0"/>
        <v>196.69968054788407</v>
      </c>
      <c r="O41" s="6">
        <f t="shared" si="0"/>
        <v>869.50033984097865</v>
      </c>
      <c r="P41" s="6">
        <f t="shared" si="0"/>
        <v>1995.4563799999994</v>
      </c>
      <c r="Q41" s="6">
        <f t="shared" si="0"/>
        <v>8425.7850354162165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2" sqref="A1:Q41"/>
    </sheetView>
  </sheetViews>
  <sheetFormatPr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6.5546875" bestFit="1" customWidth="1"/>
    <col min="5" max="5" width="5.5546875" bestFit="1" customWidth="1"/>
    <col min="6" max="7" width="6.5546875" bestFit="1" customWidth="1"/>
    <col min="8" max="8" width="5.44140625" bestFit="1" customWidth="1"/>
    <col min="9" max="9" width="5.5546875" bestFit="1" customWidth="1"/>
    <col min="10" max="10" width="6.5546875" bestFit="1" customWidth="1"/>
    <col min="11" max="11" width="5.88671875" bestFit="1" customWidth="1"/>
    <col min="12" max="12" width="7.5546875" bestFit="1" customWidth="1"/>
    <col min="13" max="13" width="6.109375" bestFit="1" customWidth="1"/>
    <col min="14" max="14" width="7.6640625" bestFit="1" customWidth="1"/>
    <col min="15" max="15" width="5.5546875" bestFit="1" customWidth="1"/>
    <col min="16" max="16" width="6.88671875" bestFit="1" customWidth="1"/>
    <col min="17" max="17" width="6.5546875" bestFit="1" customWidth="1"/>
  </cols>
  <sheetData>
    <row r="1" spans="1:17" x14ac:dyDescent="0.3">
      <c r="A1" s="21" t="s">
        <v>251</v>
      </c>
      <c r="B1" s="22" t="s">
        <v>41</v>
      </c>
      <c r="C1" s="33" t="s">
        <v>188</v>
      </c>
      <c r="D1" s="22" t="s">
        <v>45</v>
      </c>
      <c r="E1" s="22" t="s">
        <v>47</v>
      </c>
      <c r="F1" s="22" t="s">
        <v>49</v>
      </c>
      <c r="G1" s="36" t="s">
        <v>51</v>
      </c>
      <c r="H1" s="22" t="s">
        <v>53</v>
      </c>
      <c r="I1" s="22" t="s">
        <v>55</v>
      </c>
      <c r="J1" s="22" t="s">
        <v>57</v>
      </c>
      <c r="K1" s="22" t="s">
        <v>59</v>
      </c>
      <c r="L1" s="22" t="s">
        <v>61</v>
      </c>
      <c r="M1" s="22" t="s">
        <v>63</v>
      </c>
      <c r="N1" s="22" t="s">
        <v>65</v>
      </c>
      <c r="O1" s="22" t="s">
        <v>67</v>
      </c>
      <c r="P1" s="22" t="s">
        <v>68</v>
      </c>
      <c r="Q1" s="22" t="s">
        <v>70</v>
      </c>
    </row>
    <row r="2" spans="1:17" x14ac:dyDescent="0.3">
      <c r="A2" s="23" t="s">
        <v>205</v>
      </c>
      <c r="B2" s="20">
        <v>25.699826250191585</v>
      </c>
      <c r="C2" s="34">
        <v>2.0998041000000001</v>
      </c>
      <c r="D2" s="14"/>
      <c r="E2" s="20">
        <v>19.273102650630509</v>
      </c>
      <c r="F2" s="14"/>
      <c r="G2" s="12">
        <v>1090.8383500000002</v>
      </c>
      <c r="H2" s="20">
        <v>9.9686948172000009E-2</v>
      </c>
      <c r="I2" s="20">
        <v>92.229505999999986</v>
      </c>
      <c r="J2" s="20">
        <v>534.1835933898019</v>
      </c>
      <c r="K2" s="20">
        <v>3.4869204569708594</v>
      </c>
      <c r="L2" s="20">
        <v>693.83866859374666</v>
      </c>
      <c r="M2" s="20">
        <v>7.2554550839999994</v>
      </c>
      <c r="N2" s="20">
        <v>0.99141828460382886</v>
      </c>
      <c r="O2" s="20">
        <v>2.6880185678746837</v>
      </c>
      <c r="P2" s="20">
        <v>0.8</v>
      </c>
      <c r="Q2" s="20">
        <v>4.4981684768443175</v>
      </c>
    </row>
    <row r="3" spans="1:17" x14ac:dyDescent="0.3">
      <c r="A3" s="23" t="s">
        <v>206</v>
      </c>
      <c r="B3" s="20">
        <v>7.735000000884E-2</v>
      </c>
      <c r="C3" s="34">
        <v>4.7630701999999995E-3</v>
      </c>
      <c r="D3" s="14">
        <v>1.7948373</v>
      </c>
      <c r="E3" s="20">
        <v>14.004202093881904</v>
      </c>
      <c r="F3" s="14"/>
      <c r="G3" s="12">
        <v>0</v>
      </c>
      <c r="H3" s="20">
        <v>0.20695242246700002</v>
      </c>
      <c r="I3" s="20">
        <v>40.074801999999998</v>
      </c>
      <c r="J3" s="20">
        <v>67.921994184654196</v>
      </c>
      <c r="K3" s="20">
        <v>6.2744280400217463</v>
      </c>
      <c r="L3" s="20">
        <v>145.84197599979015</v>
      </c>
      <c r="M3" s="20">
        <v>21.517854128</v>
      </c>
      <c r="N3" s="20">
        <v>0.82040016715488595</v>
      </c>
      <c r="O3" s="20">
        <v>2.9227497944271912</v>
      </c>
      <c r="P3" s="20">
        <v>0.2</v>
      </c>
      <c r="Q3" s="20">
        <v>0.52484463800000003</v>
      </c>
    </row>
    <row r="4" spans="1:17" x14ac:dyDescent="0.3">
      <c r="A4" s="23" t="s">
        <v>207</v>
      </c>
      <c r="B4" s="20">
        <v>27.288119999999999</v>
      </c>
      <c r="C4" s="34">
        <v>1.8103861000000001</v>
      </c>
      <c r="D4" s="14">
        <v>41.611969999999999</v>
      </c>
      <c r="E4" s="20">
        <v>204.33625500315327</v>
      </c>
      <c r="F4" s="20">
        <v>143.65</v>
      </c>
      <c r="G4" s="12">
        <v>1115.4554467738956</v>
      </c>
      <c r="H4" s="20">
        <v>1.4572675125000003</v>
      </c>
      <c r="I4" s="20">
        <v>103.86634999999998</v>
      </c>
      <c r="J4" s="20">
        <v>553.54230386293375</v>
      </c>
      <c r="K4" s="20">
        <v>61.186281792834734</v>
      </c>
      <c r="L4" s="20">
        <v>1826.685069225651</v>
      </c>
      <c r="M4" s="20">
        <v>58.018657487999995</v>
      </c>
      <c r="N4" s="20">
        <v>6.1182598260158052</v>
      </c>
      <c r="O4" s="20">
        <v>14.912366761609741</v>
      </c>
      <c r="P4" s="20">
        <v>4</v>
      </c>
      <c r="Q4" s="20">
        <v>31.995122746725674</v>
      </c>
    </row>
    <row r="5" spans="1:17" x14ac:dyDescent="0.3">
      <c r="A5" s="23" t="s">
        <v>208</v>
      </c>
      <c r="B5" s="20">
        <v>18.5165699999779</v>
      </c>
      <c r="C5" s="34">
        <v>0.87719903600000004</v>
      </c>
      <c r="D5" s="14"/>
      <c r="E5" s="20">
        <v>98.052055693627366</v>
      </c>
      <c r="F5" s="14"/>
      <c r="G5" s="12">
        <v>256.16075421985909</v>
      </c>
      <c r="H5" s="20">
        <v>0.62093216991</v>
      </c>
      <c r="I5" s="20">
        <v>90.028941999999986</v>
      </c>
      <c r="J5" s="20">
        <v>154.92020931100419</v>
      </c>
      <c r="K5" s="20">
        <v>40.101254145109898</v>
      </c>
      <c r="L5" s="20">
        <v>820.92843338862178</v>
      </c>
      <c r="M5" s="20">
        <v>4.4051925679999995</v>
      </c>
      <c r="N5" s="20">
        <v>4.7321134486497201</v>
      </c>
      <c r="O5" s="20">
        <v>36.842199667795398</v>
      </c>
      <c r="P5" s="20">
        <v>5.6480000000000015</v>
      </c>
      <c r="Q5" s="20">
        <v>184.45361091143741</v>
      </c>
    </row>
    <row r="6" spans="1:17" x14ac:dyDescent="0.3">
      <c r="A6" s="23" t="s">
        <v>209</v>
      </c>
      <c r="B6" s="14">
        <v>0.43604999999999994</v>
      </c>
      <c r="C6" s="34">
        <v>5.8962456099999994</v>
      </c>
      <c r="D6" s="20">
        <v>2565.7714375699998</v>
      </c>
      <c r="E6" s="20">
        <v>47.975384127404404</v>
      </c>
      <c r="F6" s="20">
        <v>67.8</v>
      </c>
      <c r="G6" s="12">
        <v>0</v>
      </c>
      <c r="H6" s="20">
        <v>0.7207238803399999</v>
      </c>
      <c r="I6" s="20">
        <v>34.791170000000001</v>
      </c>
      <c r="J6" s="20">
        <v>94.832099242287072</v>
      </c>
      <c r="K6" s="20">
        <v>46.908437649823938</v>
      </c>
      <c r="L6" s="20">
        <v>766.97573231854221</v>
      </c>
      <c r="M6" s="20">
        <v>12.591486960000001</v>
      </c>
      <c r="N6" s="20">
        <v>5.371603406157246</v>
      </c>
      <c r="O6" s="20">
        <v>34.337864048919499</v>
      </c>
      <c r="P6" s="20">
        <v>33.308000000000007</v>
      </c>
      <c r="Q6" s="20">
        <v>7.9146940912890349</v>
      </c>
    </row>
    <row r="7" spans="1:17" x14ac:dyDescent="0.3">
      <c r="A7" s="23" t="s">
        <v>210</v>
      </c>
      <c r="B7" s="20"/>
      <c r="C7" s="34">
        <v>3.7910368035999999</v>
      </c>
      <c r="D7" s="20">
        <v>341.96049000000005</v>
      </c>
      <c r="E7" s="20">
        <v>466.67840646692127</v>
      </c>
      <c r="F7" s="20">
        <v>141.56387509999999</v>
      </c>
      <c r="G7" s="12">
        <v>769.40593269919964</v>
      </c>
      <c r="H7" s="20">
        <v>3.5779970896700002</v>
      </c>
      <c r="I7" s="20">
        <v>36.723040000000005</v>
      </c>
      <c r="J7" s="20">
        <v>653.29115807927315</v>
      </c>
      <c r="K7" s="20">
        <v>107.89520971647451</v>
      </c>
      <c r="L7" s="20">
        <v>3148.7376551405614</v>
      </c>
      <c r="M7" s="20">
        <v>265.28715433999997</v>
      </c>
      <c r="N7" s="20">
        <v>20.888085748541467</v>
      </c>
      <c r="O7" s="20">
        <v>138.75830497949576</v>
      </c>
      <c r="P7" s="20">
        <v>3.7859999999999991</v>
      </c>
      <c r="Q7" s="20">
        <v>3.1810833559999998</v>
      </c>
    </row>
    <row r="8" spans="1:17" x14ac:dyDescent="0.3">
      <c r="A8" s="23" t="s">
        <v>211</v>
      </c>
      <c r="B8" s="20">
        <v>195.14123853664501</v>
      </c>
      <c r="C8" s="34">
        <v>1.2896099999999999E-2</v>
      </c>
      <c r="D8" s="14">
        <v>4.6926799999999993</v>
      </c>
      <c r="E8" s="20">
        <v>3.295148213490604</v>
      </c>
      <c r="F8" s="14"/>
      <c r="G8" s="12">
        <v>6.1969777400000003</v>
      </c>
      <c r="H8" s="20">
        <v>3.9838987606499995E-2</v>
      </c>
      <c r="I8" s="20">
        <v>38.724764</v>
      </c>
      <c r="J8" s="20">
        <v>225.66048181210104</v>
      </c>
      <c r="K8" s="20">
        <v>1.1407497401643938</v>
      </c>
      <c r="L8" s="20">
        <v>86.756213949997047</v>
      </c>
      <c r="M8" s="20">
        <v>1.4179588380000001</v>
      </c>
      <c r="N8" s="20">
        <v>0.25278063362427899</v>
      </c>
      <c r="O8" s="20">
        <v>1.8705829335493593</v>
      </c>
      <c r="P8" s="20">
        <v>0.63800000000000001</v>
      </c>
      <c r="Q8" s="20">
        <v>14.421207705</v>
      </c>
    </row>
    <row r="9" spans="1:17" x14ac:dyDescent="0.3">
      <c r="A9" s="23" t="s">
        <v>212</v>
      </c>
      <c r="B9" s="14"/>
      <c r="C9" s="34">
        <v>4.4873100000000008</v>
      </c>
      <c r="D9" s="20">
        <v>506.82219771104121</v>
      </c>
      <c r="E9" s="20">
        <v>129.32146964676954</v>
      </c>
      <c r="F9" s="20">
        <v>3446.63015</v>
      </c>
      <c r="G9" s="12">
        <v>759.33833839485442</v>
      </c>
      <c r="H9" s="20">
        <v>0.91121239000999998</v>
      </c>
      <c r="I9" s="20">
        <v>41.632489999999997</v>
      </c>
      <c r="J9" s="20">
        <v>142.27519851500659</v>
      </c>
      <c r="K9" s="20">
        <v>41.178195943541063</v>
      </c>
      <c r="L9" s="20">
        <v>1657.6879932216582</v>
      </c>
      <c r="M9" s="20">
        <v>14.133327797000002</v>
      </c>
      <c r="N9" s="20">
        <v>6.2085886258690142</v>
      </c>
      <c r="O9" s="20">
        <v>40.90986276588405</v>
      </c>
      <c r="P9" s="20">
        <v>11.757999999999999</v>
      </c>
      <c r="Q9" s="20">
        <v>7.0659124759999994</v>
      </c>
    </row>
    <row r="10" spans="1:17" x14ac:dyDescent="0.3">
      <c r="A10" s="23" t="s">
        <v>213</v>
      </c>
      <c r="B10" s="20">
        <v>31.980649999999997</v>
      </c>
      <c r="C10" s="34">
        <v>8.4765653900000011</v>
      </c>
      <c r="D10" s="14"/>
      <c r="E10" s="20">
        <v>22.765718621357514</v>
      </c>
      <c r="F10" s="20">
        <v>7.6</v>
      </c>
      <c r="G10" s="12">
        <v>53.916649999999997</v>
      </c>
      <c r="H10" s="20">
        <v>0.30260534767999997</v>
      </c>
      <c r="I10" s="20">
        <v>71.060469100000006</v>
      </c>
      <c r="J10" s="20">
        <v>314.46646529373305</v>
      </c>
      <c r="K10" s="20">
        <v>17.508022266627712</v>
      </c>
      <c r="L10" s="20">
        <v>472.14978199872843</v>
      </c>
      <c r="M10" s="20">
        <v>1.8543323629999999</v>
      </c>
      <c r="N10" s="20">
        <v>2.2268645622158321</v>
      </c>
      <c r="O10" s="20">
        <v>12.189209550297978</v>
      </c>
      <c r="P10" s="20">
        <v>4.395999999999999</v>
      </c>
      <c r="Q10" s="20">
        <v>692.18066055715872</v>
      </c>
    </row>
    <row r="11" spans="1:17" x14ac:dyDescent="0.3">
      <c r="A11" s="23" t="s">
        <v>214</v>
      </c>
      <c r="B11" s="20"/>
      <c r="C11" s="34">
        <v>0.21450377999999998</v>
      </c>
      <c r="D11" s="14"/>
      <c r="E11" s="20">
        <v>4.9640334052757513</v>
      </c>
      <c r="F11" s="20"/>
      <c r="G11" s="12">
        <v>31.385819999999999</v>
      </c>
      <c r="H11" s="20">
        <v>6.0389443426999999E-2</v>
      </c>
      <c r="I11" s="20">
        <v>110.146226</v>
      </c>
      <c r="J11" s="20">
        <v>55.645179846999369</v>
      </c>
      <c r="K11" s="20">
        <v>3.5729201043139289</v>
      </c>
      <c r="L11" s="20">
        <v>170.25918030499778</v>
      </c>
      <c r="M11" s="20">
        <v>1.6841630393</v>
      </c>
      <c r="N11" s="20">
        <v>0.919866433439953</v>
      </c>
      <c r="O11" s="20">
        <v>6.4507615791730251</v>
      </c>
      <c r="P11" s="20">
        <v>86.276000000000039</v>
      </c>
      <c r="Q11" s="20">
        <v>484.30780179175451</v>
      </c>
    </row>
    <row r="12" spans="1:17" x14ac:dyDescent="0.3">
      <c r="A12" s="23" t="s">
        <v>215</v>
      </c>
      <c r="B12" s="20">
        <v>49.576617158989436</v>
      </c>
      <c r="C12" s="34">
        <v>54.258806400000005</v>
      </c>
      <c r="D12" s="14">
        <v>20.841365</v>
      </c>
      <c r="E12" s="20">
        <v>83.411746399354371</v>
      </c>
      <c r="F12" s="14"/>
      <c r="G12" s="12">
        <v>849.37843981146591</v>
      </c>
      <c r="H12" s="20">
        <v>0.56128785916000001</v>
      </c>
      <c r="I12" s="20">
        <v>78.469402999999986</v>
      </c>
      <c r="J12" s="20">
        <v>485.78768345238154</v>
      </c>
      <c r="K12" s="20">
        <v>20.905011930764985</v>
      </c>
      <c r="L12" s="20">
        <v>817.10761994839129</v>
      </c>
      <c r="M12" s="20">
        <v>35.212222232999999</v>
      </c>
      <c r="N12" s="20">
        <v>2.711188899703163</v>
      </c>
      <c r="O12" s="20">
        <v>10.168903495928522</v>
      </c>
      <c r="P12" s="20">
        <v>0.2</v>
      </c>
      <c r="Q12" s="20">
        <v>224.2295971901934</v>
      </c>
    </row>
    <row r="13" spans="1:17" x14ac:dyDescent="0.3">
      <c r="A13" s="23" t="s">
        <v>216</v>
      </c>
      <c r="B13" s="20">
        <v>50.383093678830861</v>
      </c>
      <c r="C13" s="34"/>
      <c r="D13" s="14">
        <v>6.1357759999999999</v>
      </c>
      <c r="E13" s="20">
        <v>0.59446687827323164</v>
      </c>
      <c r="F13" s="14"/>
      <c r="G13" s="12">
        <v>0</v>
      </c>
      <c r="H13" s="20">
        <v>2.3120947367499999E-2</v>
      </c>
      <c r="I13" s="20">
        <v>36.884298999999992</v>
      </c>
      <c r="J13" s="20">
        <v>138.13361561138046</v>
      </c>
      <c r="K13" s="20">
        <v>0.78584416863526485</v>
      </c>
      <c r="L13" s="20">
        <v>77.709316195682234</v>
      </c>
      <c r="M13" s="20">
        <v>1.1397376130000001</v>
      </c>
      <c r="N13" s="20">
        <v>0.27254359273601203</v>
      </c>
      <c r="O13" s="20">
        <v>0.81932376533548334</v>
      </c>
      <c r="P13" s="20"/>
      <c r="Q13" s="20"/>
    </row>
    <row r="14" spans="1:17" x14ac:dyDescent="0.3">
      <c r="A14" s="23" t="s">
        <v>217</v>
      </c>
      <c r="B14" s="20">
        <v>90.660568570849591</v>
      </c>
      <c r="C14" s="34">
        <v>88.264238238000004</v>
      </c>
      <c r="D14" s="14"/>
      <c r="E14" s="20">
        <v>79.287520081077545</v>
      </c>
      <c r="F14" s="20">
        <v>54.540000000000006</v>
      </c>
      <c r="G14" s="12">
        <v>242.71866520162041</v>
      </c>
      <c r="H14" s="20">
        <v>0.66264294701000004</v>
      </c>
      <c r="I14" s="20">
        <v>151.13500500000001</v>
      </c>
      <c r="J14" s="20">
        <v>861.97476781589114</v>
      </c>
      <c r="K14" s="20">
        <v>35.382211668667281</v>
      </c>
      <c r="L14" s="20">
        <v>1328.7771156536771</v>
      </c>
      <c r="M14" s="20">
        <v>4.9907112680000001</v>
      </c>
      <c r="N14" s="20">
        <v>5.6538655066290397</v>
      </c>
      <c r="O14" s="20">
        <v>16.307827702980202</v>
      </c>
      <c r="P14" s="20">
        <v>1.2</v>
      </c>
      <c r="Q14" s="20">
        <v>32.833020309050411</v>
      </c>
    </row>
    <row r="15" spans="1:17" x14ac:dyDescent="0.3">
      <c r="A15" s="23" t="s">
        <v>218</v>
      </c>
      <c r="B15" s="20">
        <v>1.2473999999999998</v>
      </c>
      <c r="C15" s="34">
        <v>0.38610685699999997</v>
      </c>
      <c r="D15" s="20">
        <v>273.06875764599999</v>
      </c>
      <c r="E15" s="20">
        <v>48.63166498741095</v>
      </c>
      <c r="F15" s="20">
        <v>320.95999999999992</v>
      </c>
      <c r="G15" s="12">
        <v>34.362349999999999</v>
      </c>
      <c r="H15" s="20">
        <v>0.74111401298000001</v>
      </c>
      <c r="I15" s="20">
        <v>56.603589999999997</v>
      </c>
      <c r="J15" s="20">
        <v>103.35625712345605</v>
      </c>
      <c r="K15" s="20">
        <v>23.158307388778642</v>
      </c>
      <c r="L15" s="20">
        <v>857.44913329559381</v>
      </c>
      <c r="M15" s="20">
        <v>25.580089970000003</v>
      </c>
      <c r="N15" s="20">
        <v>5.303002033916127</v>
      </c>
      <c r="O15" s="20">
        <v>31.852271630433368</v>
      </c>
      <c r="P15" s="20">
        <v>47.834000000000003</v>
      </c>
      <c r="Q15" s="20">
        <v>0.42388988</v>
      </c>
    </row>
    <row r="16" spans="1:17" x14ac:dyDescent="0.3">
      <c r="A16" s="23" t="s">
        <v>219</v>
      </c>
      <c r="B16" s="20">
        <v>1.3081499999999999</v>
      </c>
      <c r="C16" s="34">
        <v>102.10547199300001</v>
      </c>
      <c r="D16" s="20">
        <v>737.91532187599989</v>
      </c>
      <c r="E16" s="20">
        <v>35.932424833260704</v>
      </c>
      <c r="F16" s="20">
        <v>10.9</v>
      </c>
      <c r="G16" s="12">
        <v>0</v>
      </c>
      <c r="H16" s="20">
        <v>0.77207148802999992</v>
      </c>
      <c r="I16" s="20">
        <v>5.2008329999999994</v>
      </c>
      <c r="J16" s="20">
        <v>100.38747749028158</v>
      </c>
      <c r="K16" s="20">
        <v>77.269109089711947</v>
      </c>
      <c r="L16" s="20">
        <v>531.164776114804</v>
      </c>
      <c r="M16" s="20">
        <v>81.255868959999987</v>
      </c>
      <c r="N16" s="20">
        <v>6.8135725391277395</v>
      </c>
      <c r="O16" s="20">
        <v>29.682435643687437</v>
      </c>
      <c r="P16" s="20">
        <v>0.26</v>
      </c>
      <c r="Q16" s="20"/>
    </row>
    <row r="17" spans="1:17" x14ac:dyDescent="0.3">
      <c r="A17" s="23" t="s">
        <v>220</v>
      </c>
      <c r="B17" s="14"/>
      <c r="C17" s="34">
        <v>3.3226990999999999</v>
      </c>
      <c r="D17" s="20">
        <v>858.99966052000002</v>
      </c>
      <c r="E17" s="20">
        <v>21.679213071269569</v>
      </c>
      <c r="F17" s="20">
        <v>555</v>
      </c>
      <c r="G17" s="12">
        <v>0</v>
      </c>
      <c r="H17" s="20">
        <v>0.326165934406</v>
      </c>
      <c r="I17" s="20">
        <v>34.411539999999995</v>
      </c>
      <c r="J17" s="20">
        <v>90.691700391572397</v>
      </c>
      <c r="K17" s="20">
        <v>48.595894528013289</v>
      </c>
      <c r="L17" s="20">
        <v>462.30896693577341</v>
      </c>
      <c r="M17" s="20">
        <v>23.709380612</v>
      </c>
      <c r="N17" s="20">
        <v>3.2398789949754532</v>
      </c>
      <c r="O17" s="20">
        <v>21.457699142191476</v>
      </c>
      <c r="P17" s="20">
        <v>22.414000000000005</v>
      </c>
      <c r="Q17" s="20">
        <v>2.2170506660000004</v>
      </c>
    </row>
    <row r="18" spans="1:17" x14ac:dyDescent="0.3">
      <c r="A18" s="23" t="s">
        <v>221</v>
      </c>
      <c r="B18" s="14">
        <v>2.8110299999999997</v>
      </c>
      <c r="C18" s="34">
        <v>1040.39340623</v>
      </c>
      <c r="D18" s="20">
        <v>2645.1094933179997</v>
      </c>
      <c r="E18" s="20">
        <v>3167.8300179074572</v>
      </c>
      <c r="F18" s="20">
        <v>1822.4624999999999</v>
      </c>
      <c r="G18" s="12">
        <v>860.82751225209404</v>
      </c>
      <c r="H18" s="20">
        <v>14.3041904941</v>
      </c>
      <c r="I18" s="20">
        <v>59.584740000000004</v>
      </c>
      <c r="J18" s="20">
        <v>3491.6909716513478</v>
      </c>
      <c r="K18" s="20">
        <v>672.43422463990566</v>
      </c>
      <c r="L18" s="20">
        <v>12978.883307720685</v>
      </c>
      <c r="M18" s="20">
        <v>1810.0267059999999</v>
      </c>
      <c r="N18" s="20">
        <v>52.800044671730895</v>
      </c>
      <c r="O18" s="20">
        <v>343.52175948393807</v>
      </c>
      <c r="P18" s="20">
        <v>1.512</v>
      </c>
      <c r="Q18" s="20">
        <v>11.514980702000001</v>
      </c>
    </row>
    <row r="19" spans="1:17" x14ac:dyDescent="0.3">
      <c r="A19" s="23" t="s">
        <v>222</v>
      </c>
      <c r="B19" s="14"/>
      <c r="C19" s="34">
        <v>9.4073056099999999</v>
      </c>
      <c r="D19" s="20">
        <v>1758.8658999999998</v>
      </c>
      <c r="E19" s="20">
        <v>145.82182600355281</v>
      </c>
      <c r="F19" s="14"/>
      <c r="G19" s="12">
        <v>12.13531</v>
      </c>
      <c r="H19" s="20">
        <v>2.0667590113300003</v>
      </c>
      <c r="I19" s="20">
        <v>12.008162000000002</v>
      </c>
      <c r="J19" s="20">
        <v>330.92269169330916</v>
      </c>
      <c r="K19" s="20">
        <v>164.52593157672305</v>
      </c>
      <c r="L19" s="20">
        <v>1780.9702072560035</v>
      </c>
      <c r="M19" s="20">
        <v>177.15950789999999</v>
      </c>
      <c r="N19" s="20">
        <v>10.812486749752299</v>
      </c>
      <c r="O19" s="20">
        <v>90.905885209582337</v>
      </c>
      <c r="P19" s="20"/>
      <c r="Q19" s="20">
        <v>0.26167205399999999</v>
      </c>
    </row>
    <row r="20" spans="1:17" x14ac:dyDescent="0.3">
      <c r="A20" s="23" t="s">
        <v>223</v>
      </c>
      <c r="B20" s="20">
        <v>5.9823499999977896</v>
      </c>
      <c r="C20" s="34">
        <v>3.580226880000001</v>
      </c>
      <c r="D20" s="14"/>
      <c r="E20" s="20">
        <v>32.731581581930875</v>
      </c>
      <c r="F20" s="14"/>
      <c r="G20" s="12">
        <v>112.59269999999999</v>
      </c>
      <c r="H20" s="20">
        <v>0.40663346900800001</v>
      </c>
      <c r="I20" s="20">
        <v>80.420738999999998</v>
      </c>
      <c r="J20" s="20">
        <v>155.9631838579291</v>
      </c>
      <c r="K20" s="20">
        <v>14.908593141950915</v>
      </c>
      <c r="L20" s="20">
        <v>1635.0976376674323</v>
      </c>
      <c r="M20" s="20">
        <v>36.601003570000003</v>
      </c>
      <c r="N20" s="20">
        <v>2.90511933206913</v>
      </c>
      <c r="O20" s="20">
        <v>17.915463168424097</v>
      </c>
      <c r="P20" s="20">
        <v>4.6400000000000006</v>
      </c>
      <c r="Q20" s="20">
        <v>145.72272545471634</v>
      </c>
    </row>
    <row r="21" spans="1:17" x14ac:dyDescent="0.3">
      <c r="A21" s="23" t="s">
        <v>224</v>
      </c>
      <c r="B21" s="20">
        <v>20.717759999999998</v>
      </c>
      <c r="C21" s="34">
        <v>6.57432748</v>
      </c>
      <c r="D21" s="14">
        <v>50.73798</v>
      </c>
      <c r="E21" s="20">
        <v>15.843004401336007</v>
      </c>
      <c r="F21" s="20">
        <v>90.873314999999991</v>
      </c>
      <c r="G21" s="12">
        <v>1458.2622720610682</v>
      </c>
      <c r="H21" s="20">
        <v>0.19154735167299999</v>
      </c>
      <c r="I21" s="20">
        <v>103.69625999999998</v>
      </c>
      <c r="J21" s="20">
        <v>167.26281865154601</v>
      </c>
      <c r="K21" s="20">
        <v>6.1926370542487321</v>
      </c>
      <c r="L21" s="20">
        <v>334.77677582345632</v>
      </c>
      <c r="M21" s="20">
        <v>10.900515723000002</v>
      </c>
      <c r="N21" s="20">
        <v>1.7272040714450481</v>
      </c>
      <c r="O21" s="20">
        <v>8.108311998794667</v>
      </c>
      <c r="P21" s="20">
        <v>60.918000000000148</v>
      </c>
      <c r="Q21" s="20">
        <v>11.571231565999998</v>
      </c>
    </row>
    <row r="22" spans="1:17" x14ac:dyDescent="0.3">
      <c r="A22" s="23" t="s">
        <v>225</v>
      </c>
      <c r="B22" s="20">
        <v>1.6834499999999997</v>
      </c>
      <c r="C22" s="34">
        <v>10.958964</v>
      </c>
      <c r="D22" s="14"/>
      <c r="E22" s="20">
        <v>69.254474121234921</v>
      </c>
      <c r="F22" s="20">
        <v>6295.3970000000018</v>
      </c>
      <c r="G22" s="12">
        <v>529.91010621571922</v>
      </c>
      <c r="H22" s="20">
        <v>0.71155395935999999</v>
      </c>
      <c r="I22" s="20">
        <v>81.412350000000004</v>
      </c>
      <c r="J22" s="20">
        <v>141.1592686669911</v>
      </c>
      <c r="K22" s="20">
        <v>24.640596805804407</v>
      </c>
      <c r="L22" s="20">
        <v>1300.5972172756558</v>
      </c>
      <c r="M22" s="20">
        <v>18.728262202</v>
      </c>
      <c r="N22" s="20">
        <v>6.981284803684078</v>
      </c>
      <c r="O22" s="20">
        <v>37.601352818455204</v>
      </c>
      <c r="P22" s="20">
        <v>35.756000000000036</v>
      </c>
      <c r="Q22" s="20">
        <v>1.7657284355780716</v>
      </c>
    </row>
    <row r="23" spans="1:17" x14ac:dyDescent="0.3">
      <c r="A23" s="23" t="s">
        <v>226</v>
      </c>
      <c r="B23" s="20">
        <v>7.6240550000000011</v>
      </c>
      <c r="C23" s="34">
        <v>1.2247453999999998</v>
      </c>
      <c r="D23" s="14"/>
      <c r="E23" s="20">
        <v>5.5369702061674237</v>
      </c>
      <c r="F23" s="14"/>
      <c r="G23" s="12">
        <v>562.17066827696499</v>
      </c>
      <c r="H23" s="20">
        <v>8.7722374325999997E-2</v>
      </c>
      <c r="I23" s="20">
        <v>101.64178200000001</v>
      </c>
      <c r="J23" s="20">
        <v>679.89140328288977</v>
      </c>
      <c r="K23" s="20">
        <v>10.8751120913122</v>
      </c>
      <c r="L23" s="20">
        <v>425.18746479449635</v>
      </c>
      <c r="M23" s="20">
        <v>7.9676295279999998</v>
      </c>
      <c r="N23" s="20">
        <v>1.2775425536495959</v>
      </c>
      <c r="O23" s="20">
        <v>3.4990897060744199</v>
      </c>
      <c r="P23" s="20">
        <v>1.7999999999999998</v>
      </c>
      <c r="Q23" s="20">
        <v>552.02677957435162</v>
      </c>
    </row>
    <row r="24" spans="1:17" x14ac:dyDescent="0.3">
      <c r="A24" s="23" t="s">
        <v>227</v>
      </c>
      <c r="B24" s="20"/>
      <c r="C24" s="34">
        <v>54.560914740000001</v>
      </c>
      <c r="D24" s="20">
        <v>9.1132650770000012</v>
      </c>
      <c r="E24" s="20">
        <v>27.922333575808551</v>
      </c>
      <c r="F24" s="20">
        <v>57</v>
      </c>
      <c r="G24" s="12">
        <v>24.957360000000001</v>
      </c>
      <c r="H24" s="20">
        <v>0.57174529868000001</v>
      </c>
      <c r="I24" s="20">
        <v>33.012419999999999</v>
      </c>
      <c r="J24" s="20">
        <v>68.654099208220842</v>
      </c>
      <c r="K24" s="20">
        <v>48.34480194393965</v>
      </c>
      <c r="L24" s="20">
        <v>602.09890361965768</v>
      </c>
      <c r="M24" s="20">
        <v>20.171582085999997</v>
      </c>
      <c r="N24" s="20">
        <v>6.5288558234389162</v>
      </c>
      <c r="O24" s="20">
        <v>37.584638734288376</v>
      </c>
      <c r="P24" s="20">
        <v>7.5000000000000018</v>
      </c>
      <c r="Q24" s="20">
        <v>0.57589326600000001</v>
      </c>
    </row>
    <row r="25" spans="1:17" x14ac:dyDescent="0.3">
      <c r="A25" s="23" t="s">
        <v>228</v>
      </c>
      <c r="B25" s="20">
        <v>17.71942</v>
      </c>
      <c r="C25" s="34">
        <v>32.815007496</v>
      </c>
      <c r="D25" s="14"/>
      <c r="E25" s="20">
        <v>25.316662087593468</v>
      </c>
      <c r="F25" s="14"/>
      <c r="G25" s="12">
        <v>49.607080000000003</v>
      </c>
      <c r="H25" s="20">
        <v>0.39761261088400007</v>
      </c>
      <c r="I25" s="20">
        <v>191.12853999999999</v>
      </c>
      <c r="J25" s="20">
        <v>130.05406737411661</v>
      </c>
      <c r="K25" s="20">
        <v>13.248978117415227</v>
      </c>
      <c r="L25" s="20">
        <v>731.66253276338614</v>
      </c>
      <c r="M25" s="20">
        <v>5.5419973389999999</v>
      </c>
      <c r="N25" s="20">
        <v>4.2540819258777205</v>
      </c>
      <c r="O25" s="20">
        <v>25.797321830424078</v>
      </c>
      <c r="P25" s="20">
        <v>19.307999999999979</v>
      </c>
      <c r="Q25" s="20">
        <v>1590.2342286674868</v>
      </c>
    </row>
    <row r="26" spans="1:17" x14ac:dyDescent="0.3">
      <c r="A26" s="23" t="s">
        <v>229</v>
      </c>
      <c r="B26" s="20"/>
      <c r="C26" s="34">
        <v>4.7758156599999992</v>
      </c>
      <c r="D26" s="20">
        <v>199.69835903000001</v>
      </c>
      <c r="E26" s="20">
        <v>16.695199632994147</v>
      </c>
      <c r="F26" s="20">
        <v>62.2</v>
      </c>
      <c r="G26" s="12">
        <v>0</v>
      </c>
      <c r="H26" s="20">
        <v>0.21011892256200002</v>
      </c>
      <c r="I26" s="20">
        <v>24.467300000000002</v>
      </c>
      <c r="J26" s="20">
        <v>33.682842897017906</v>
      </c>
      <c r="K26" s="20">
        <v>12.557982566635363</v>
      </c>
      <c r="L26" s="20">
        <v>277.13439597832269</v>
      </c>
      <c r="M26" s="20">
        <v>6.4979258700000004</v>
      </c>
      <c r="N26" s="20">
        <v>2.4861521585334909</v>
      </c>
      <c r="O26" s="20">
        <v>16.286324717554361</v>
      </c>
      <c r="P26" s="20">
        <v>13.142000000000003</v>
      </c>
      <c r="Q26" s="20">
        <v>9.1060411999999993E-2</v>
      </c>
    </row>
    <row r="27" spans="1:17" x14ac:dyDescent="0.3">
      <c r="A27" s="23" t="s">
        <v>230</v>
      </c>
      <c r="B27" s="20">
        <v>0.47621249999999993</v>
      </c>
      <c r="C27" s="34">
        <v>0.13161849</v>
      </c>
      <c r="D27" s="14"/>
      <c r="E27" s="20">
        <v>6.2413257986746435</v>
      </c>
      <c r="F27" s="20">
        <v>13.5</v>
      </c>
      <c r="G27" s="12">
        <v>36.00273</v>
      </c>
      <c r="H27" s="20">
        <v>0.124709888761</v>
      </c>
      <c r="I27" s="20">
        <v>61.591499999999996</v>
      </c>
      <c r="J27" s="20">
        <v>52.601961810246777</v>
      </c>
      <c r="K27" s="20">
        <v>7.7886984935604699</v>
      </c>
      <c r="L27" s="20">
        <v>206.6807925736324</v>
      </c>
      <c r="M27" s="20">
        <v>1.6101764478</v>
      </c>
      <c r="N27" s="20">
        <v>1.8714978868540131</v>
      </c>
      <c r="O27" s="20">
        <v>13.242107976291598</v>
      </c>
      <c r="P27" s="20">
        <v>28.345999999999993</v>
      </c>
      <c r="Q27" s="20">
        <v>9.5276210620000015</v>
      </c>
    </row>
    <row r="28" spans="1:17" x14ac:dyDescent="0.3">
      <c r="A28" s="23" t="s">
        <v>231</v>
      </c>
      <c r="B28" s="14"/>
      <c r="C28" s="34">
        <v>10.048315193800001</v>
      </c>
      <c r="D28" s="20">
        <v>951.97675674000004</v>
      </c>
      <c r="E28" s="20">
        <v>750.64122221879074</v>
      </c>
      <c r="F28" s="20">
        <v>1293.0535</v>
      </c>
      <c r="G28" s="12">
        <v>763.03736139782791</v>
      </c>
      <c r="H28" s="20">
        <v>6.6092777315999989</v>
      </c>
      <c r="I28" s="20">
        <v>52.890080000000012</v>
      </c>
      <c r="J28" s="20">
        <v>1380.8761945106064</v>
      </c>
      <c r="K28" s="20">
        <v>277.12684862147825</v>
      </c>
      <c r="L28" s="20">
        <v>6187.523501098769</v>
      </c>
      <c r="M28" s="20">
        <v>534.3079401</v>
      </c>
      <c r="N28" s="20">
        <v>26.204636284629402</v>
      </c>
      <c r="O28" s="20">
        <v>184.98893598700749</v>
      </c>
      <c r="P28" s="20">
        <v>18.019999999999989</v>
      </c>
      <c r="Q28" s="20">
        <v>28.876182620999987</v>
      </c>
    </row>
    <row r="29" spans="1:17" x14ac:dyDescent="0.3">
      <c r="A29" s="23" t="s">
        <v>232</v>
      </c>
      <c r="B29" s="20">
        <v>0.87209999999999988</v>
      </c>
      <c r="C29" s="34">
        <v>55.082925799300007</v>
      </c>
      <c r="D29" s="20">
        <v>636.74798899999996</v>
      </c>
      <c r="E29" s="20">
        <v>15.825232896878999</v>
      </c>
      <c r="F29" s="14"/>
      <c r="G29" s="12">
        <v>0</v>
      </c>
      <c r="H29" s="20">
        <v>0.184820350933</v>
      </c>
      <c r="I29" s="20">
        <v>3.5173560000000008</v>
      </c>
      <c r="J29" s="20">
        <v>44.288783114837649</v>
      </c>
      <c r="K29" s="20">
        <v>60.913853609723638</v>
      </c>
      <c r="L29" s="20">
        <v>84.751087020376247</v>
      </c>
      <c r="M29" s="20">
        <v>13.159407932999999</v>
      </c>
      <c r="N29" s="20">
        <v>2.6208630365793493</v>
      </c>
      <c r="O29" s="20">
        <v>13.5853474839151</v>
      </c>
      <c r="P29" s="14">
        <v>0.43200000000000005</v>
      </c>
      <c r="Q29" s="20">
        <v>4.0682060999999999E-2</v>
      </c>
    </row>
    <row r="30" spans="1:17" x14ac:dyDescent="0.3">
      <c r="A30" s="23" t="s">
        <v>233</v>
      </c>
      <c r="B30" s="20"/>
      <c r="C30" s="34">
        <v>5.3048074726000003</v>
      </c>
      <c r="D30" s="20">
        <v>610.39460044800001</v>
      </c>
      <c r="E30" s="20">
        <v>156.15448352660675</v>
      </c>
      <c r="F30" s="20">
        <v>4157.7700000000004</v>
      </c>
      <c r="G30" s="12">
        <v>186.78745719041339</v>
      </c>
      <c r="H30" s="20">
        <v>1.09918979783</v>
      </c>
      <c r="I30" s="20">
        <v>40.156249999999993</v>
      </c>
      <c r="J30" s="20">
        <v>254.74723387223406</v>
      </c>
      <c r="K30" s="20">
        <v>115.43051922920571</v>
      </c>
      <c r="L30" s="20">
        <v>1589.7613894881358</v>
      </c>
      <c r="M30" s="20">
        <v>131.27955073999999</v>
      </c>
      <c r="N30" s="20">
        <v>7.5734843632786575</v>
      </c>
      <c r="O30" s="20">
        <v>39.207185794735743</v>
      </c>
      <c r="P30" s="20">
        <v>31.201999999999995</v>
      </c>
      <c r="Q30" s="20">
        <v>0.80416391800000009</v>
      </c>
    </row>
    <row r="31" spans="1:17" x14ac:dyDescent="0.3">
      <c r="A31" s="23" t="s">
        <v>234</v>
      </c>
      <c r="B31" s="14"/>
      <c r="C31" s="34"/>
      <c r="D31" s="14">
        <v>16.528748</v>
      </c>
      <c r="E31" s="20">
        <v>6.6568492434715436</v>
      </c>
      <c r="F31" s="14"/>
      <c r="G31" s="12">
        <v>632.34060291241349</v>
      </c>
      <c r="H31" s="20">
        <v>9.3404662464000004E-2</v>
      </c>
      <c r="I31" s="20">
        <v>48.214420000000004</v>
      </c>
      <c r="J31" s="20">
        <v>38.735767127054665</v>
      </c>
      <c r="K31" s="20">
        <v>4.1308424870811118</v>
      </c>
      <c r="L31" s="20">
        <v>184.83640163918921</v>
      </c>
      <c r="M31" s="20">
        <v>5.0642895870000002</v>
      </c>
      <c r="N31" s="20">
        <v>1.451848687937348</v>
      </c>
      <c r="O31" s="20">
        <v>8.9680090151666185</v>
      </c>
      <c r="P31" s="20">
        <v>7.5500000000000016</v>
      </c>
      <c r="Q31" s="20">
        <v>2112.6260945290005</v>
      </c>
    </row>
    <row r="32" spans="1:17" x14ac:dyDescent="0.3">
      <c r="A32" s="23" t="s">
        <v>235</v>
      </c>
      <c r="B32" s="20">
        <v>0.62369999999999992</v>
      </c>
      <c r="C32" s="34">
        <v>39.332062669999999</v>
      </c>
      <c r="D32" s="20">
        <v>380.56325868500005</v>
      </c>
      <c r="E32" s="20">
        <v>1075.0516487568027</v>
      </c>
      <c r="F32" s="20">
        <v>140.99600000000001</v>
      </c>
      <c r="G32" s="12">
        <v>493.71440247923391</v>
      </c>
      <c r="H32" s="20">
        <v>5.4963964318</v>
      </c>
      <c r="I32" s="20">
        <v>51.446199999999997</v>
      </c>
      <c r="J32" s="20">
        <v>1104.1024953433464</v>
      </c>
      <c r="K32" s="20">
        <v>307.67399531503833</v>
      </c>
      <c r="L32" s="20">
        <v>5618.9516939479117</v>
      </c>
      <c r="M32" s="20">
        <v>599.21265699000003</v>
      </c>
      <c r="N32" s="20">
        <v>26.154096214048899</v>
      </c>
      <c r="O32" s="20">
        <v>281.25704008895332</v>
      </c>
      <c r="P32" s="20">
        <v>13.911999999999985</v>
      </c>
      <c r="Q32" s="20">
        <v>492.15847144800006</v>
      </c>
    </row>
    <row r="33" spans="1:17" x14ac:dyDescent="0.3">
      <c r="A33" s="23" t="s">
        <v>236</v>
      </c>
      <c r="B33" s="20">
        <v>5.6361599999999985</v>
      </c>
      <c r="C33" s="34">
        <v>94.349536551</v>
      </c>
      <c r="D33" s="14"/>
      <c r="E33" s="20">
        <v>513.39517712806912</v>
      </c>
      <c r="F33" s="20">
        <v>911.86000000000013</v>
      </c>
      <c r="G33" s="12">
        <v>1297.3125275528375</v>
      </c>
      <c r="H33" s="20">
        <v>4.0577839310999995</v>
      </c>
      <c r="I33" s="20">
        <v>105.75470999999999</v>
      </c>
      <c r="J33" s="20">
        <v>961.65635012357654</v>
      </c>
      <c r="K33" s="20">
        <v>121.3338463373956</v>
      </c>
      <c r="L33" s="20">
        <v>4057.0341833575662</v>
      </c>
      <c r="M33" s="20">
        <v>464.27687127000002</v>
      </c>
      <c r="N33" s="20">
        <v>16.7924050680611</v>
      </c>
      <c r="O33" s="20">
        <v>128.35004509673723</v>
      </c>
      <c r="P33" s="20">
        <v>22.995999999999992</v>
      </c>
      <c r="Q33" s="20">
        <v>18.642807405999999</v>
      </c>
    </row>
    <row r="34" spans="1:17" x14ac:dyDescent="0.3">
      <c r="A34" s="23" t="s">
        <v>237</v>
      </c>
      <c r="B34" s="20">
        <v>0.95072499999999993</v>
      </c>
      <c r="C34" s="34">
        <v>0.50233429600000001</v>
      </c>
      <c r="D34" s="14"/>
      <c r="E34" s="20">
        <v>26.614739812029914</v>
      </c>
      <c r="F34" s="20">
        <v>467.37848999999989</v>
      </c>
      <c r="G34" s="12">
        <v>61.504807079413304</v>
      </c>
      <c r="H34" s="20">
        <v>0.40385283496000002</v>
      </c>
      <c r="I34" s="20">
        <v>155.35542000000001</v>
      </c>
      <c r="J34" s="20">
        <v>144.45626309276861</v>
      </c>
      <c r="K34" s="20">
        <v>29.011054290008556</v>
      </c>
      <c r="L34" s="20">
        <v>597.28327130494085</v>
      </c>
      <c r="M34" s="20">
        <v>24.186032700000002</v>
      </c>
      <c r="N34" s="20">
        <v>4.3533949545885395</v>
      </c>
      <c r="O34" s="20">
        <v>28.44444115405755</v>
      </c>
      <c r="P34" s="20">
        <v>82.962000000000074</v>
      </c>
      <c r="Q34" s="20">
        <v>11.692415030782607</v>
      </c>
    </row>
    <row r="35" spans="1:17" x14ac:dyDescent="0.3">
      <c r="A35" s="23" t="s">
        <v>238</v>
      </c>
      <c r="B35" s="20">
        <v>2.1802499999999996</v>
      </c>
      <c r="C35" s="34">
        <v>11.077939069999999</v>
      </c>
      <c r="D35" s="20">
        <v>34.478822049999998</v>
      </c>
      <c r="E35" s="20">
        <v>185.85383179063209</v>
      </c>
      <c r="F35" s="20">
        <v>5.9399999999999995</v>
      </c>
      <c r="G35" s="12">
        <v>455.13822000000005</v>
      </c>
      <c r="H35" s="20">
        <v>2.2518721876300001</v>
      </c>
      <c r="I35" s="20">
        <v>32.576439999999998</v>
      </c>
      <c r="J35" s="20">
        <v>351.65277830357735</v>
      </c>
      <c r="K35" s="20">
        <v>105.25599915607889</v>
      </c>
      <c r="L35" s="20">
        <v>2383.0684576969225</v>
      </c>
      <c r="M35" s="20">
        <v>186.82188265999997</v>
      </c>
      <c r="N35" s="20">
        <v>15.003238751250299</v>
      </c>
      <c r="O35" s="20">
        <v>84.363763043127861</v>
      </c>
      <c r="P35" s="20">
        <v>2.2600000000000002</v>
      </c>
      <c r="Q35" s="20">
        <v>28.498873243999999</v>
      </c>
    </row>
    <row r="36" spans="1:17" x14ac:dyDescent="0.3">
      <c r="A36" s="23" t="s">
        <v>239</v>
      </c>
      <c r="B36" s="20"/>
      <c r="C36" s="34"/>
      <c r="D36" s="20">
        <v>353.42167000000001</v>
      </c>
      <c r="E36" s="20">
        <v>2.28372517224761</v>
      </c>
      <c r="F36" s="14"/>
      <c r="G36" s="12">
        <v>0</v>
      </c>
      <c r="H36" s="20">
        <v>3.8587678332899999E-2</v>
      </c>
      <c r="I36" s="20">
        <v>8.3814799999999998</v>
      </c>
      <c r="J36" s="20">
        <v>7.1201851059897336</v>
      </c>
      <c r="K36" s="20">
        <v>5.0400938776127857</v>
      </c>
      <c r="L36" s="20">
        <v>55.563387903935784</v>
      </c>
      <c r="M36" s="20">
        <v>0.84264248899999994</v>
      </c>
      <c r="N36" s="20">
        <v>0.57420912688870396</v>
      </c>
      <c r="O36" s="20">
        <v>3.0720345162326295</v>
      </c>
      <c r="P36" s="20">
        <v>1.6220000000000001</v>
      </c>
      <c r="Q36" s="14">
        <v>7.1504648000000004E-2</v>
      </c>
    </row>
    <row r="37" spans="1:17" x14ac:dyDescent="0.3">
      <c r="A37" s="23" t="s">
        <v>240</v>
      </c>
      <c r="B37" s="20">
        <v>244.15238410108952</v>
      </c>
      <c r="C37" s="34">
        <v>2.5435376249999999</v>
      </c>
      <c r="D37" s="14">
        <v>17.220119</v>
      </c>
      <c r="E37" s="20">
        <v>67.210206713988299</v>
      </c>
      <c r="F37" s="20">
        <v>1056.48</v>
      </c>
      <c r="G37" s="12">
        <v>314.27148427289603</v>
      </c>
      <c r="H37" s="20">
        <v>0.49423014565000006</v>
      </c>
      <c r="I37" s="20">
        <v>72.779837999999998</v>
      </c>
      <c r="J37" s="20">
        <v>489.43319021205076</v>
      </c>
      <c r="K37" s="20">
        <v>12.516266105295369</v>
      </c>
      <c r="L37" s="20">
        <v>568.92012120221534</v>
      </c>
      <c r="M37" s="20">
        <v>40.801070155999994</v>
      </c>
      <c r="N37" s="20">
        <v>2.329517509076199</v>
      </c>
      <c r="O37" s="20">
        <v>11.291485163962124</v>
      </c>
      <c r="P37" s="20">
        <v>1.2</v>
      </c>
      <c r="Q37" s="20">
        <v>1.6448595035238094</v>
      </c>
    </row>
    <row r="38" spans="1:17" x14ac:dyDescent="0.3">
      <c r="A38" s="23" t="s">
        <v>241</v>
      </c>
      <c r="B38" s="20">
        <v>2.62338</v>
      </c>
      <c r="C38" s="34">
        <v>13.252759288</v>
      </c>
      <c r="D38" s="20">
        <v>506.87956112500001</v>
      </c>
      <c r="E38" s="20">
        <v>261.4163589787845</v>
      </c>
      <c r="F38" s="20">
        <v>4847.7899999999991</v>
      </c>
      <c r="G38" s="12">
        <v>233.71678437868573</v>
      </c>
      <c r="H38" s="20">
        <v>1.7303830282000001</v>
      </c>
      <c r="I38" s="20">
        <v>42.460569999999997</v>
      </c>
      <c r="J38" s="20">
        <v>388.74283776444554</v>
      </c>
      <c r="K38" s="20">
        <v>133.53018707723714</v>
      </c>
      <c r="L38" s="20">
        <v>1725.9006726758814</v>
      </c>
      <c r="M38" s="20">
        <v>217.21226806999999</v>
      </c>
      <c r="N38" s="20">
        <v>11.96890748699178</v>
      </c>
      <c r="O38" s="20">
        <v>74.244166057506291</v>
      </c>
      <c r="P38" s="20">
        <v>25.847999999999992</v>
      </c>
      <c r="Q38" s="20">
        <v>5.9792420209999992</v>
      </c>
    </row>
    <row r="39" spans="1:17" x14ac:dyDescent="0.3">
      <c r="A39" s="23" t="s">
        <v>242</v>
      </c>
      <c r="B39" s="20">
        <v>148.04546566221754</v>
      </c>
      <c r="C39" s="34">
        <v>4.3416152600000002</v>
      </c>
      <c r="D39" s="14">
        <v>17.723268000000001</v>
      </c>
      <c r="E39" s="20">
        <v>40.277950269927587</v>
      </c>
      <c r="F39" s="20">
        <v>21.8</v>
      </c>
      <c r="G39" s="12">
        <v>162.36582999999999</v>
      </c>
      <c r="H39" s="20">
        <v>0.27918782390899999</v>
      </c>
      <c r="I39" s="20">
        <v>98.334638000000012</v>
      </c>
      <c r="J39" s="20">
        <v>1054.3346943934935</v>
      </c>
      <c r="K39" s="20">
        <v>7.5956483040884768</v>
      </c>
      <c r="L39" s="20">
        <v>437.81313499521673</v>
      </c>
      <c r="M39" s="20">
        <v>28.095872499999999</v>
      </c>
      <c r="N39" s="20">
        <v>1.8089063224722053</v>
      </c>
      <c r="O39" s="20">
        <v>5.2695370468947713</v>
      </c>
      <c r="P39" s="20">
        <v>0.2</v>
      </c>
      <c r="Q39" s="20">
        <v>135.38234456544478</v>
      </c>
    </row>
    <row r="40" spans="1:17" x14ac:dyDescent="0.3">
      <c r="A40" s="23" t="s">
        <v>243</v>
      </c>
      <c r="B40" s="20">
        <v>126.03620999999987</v>
      </c>
      <c r="C40" s="45">
        <v>14.591655099999999</v>
      </c>
      <c r="D40" s="14"/>
      <c r="E40" s="20">
        <v>224.35831624644601</v>
      </c>
      <c r="F40" s="20">
        <v>32.21</v>
      </c>
      <c r="G40" s="46">
        <v>173.6029307318569</v>
      </c>
      <c r="H40" s="20">
        <v>2.0065879876700001</v>
      </c>
      <c r="I40" s="20">
        <v>196.92295000000001</v>
      </c>
      <c r="J40" s="20">
        <v>565.85941290101584</v>
      </c>
      <c r="K40" s="20">
        <v>40.82833916875618</v>
      </c>
      <c r="L40" s="20">
        <v>2399.8779435780125</v>
      </c>
      <c r="M40" s="20">
        <v>102.55163194999999</v>
      </c>
      <c r="N40" s="20">
        <v>10.801411181762919</v>
      </c>
      <c r="O40" s="20">
        <v>51.484724811944872</v>
      </c>
      <c r="P40" s="20">
        <v>33.681999999999931</v>
      </c>
      <c r="Q40" s="20">
        <v>1016.3093910996699</v>
      </c>
    </row>
    <row r="41" spans="1:17" x14ac:dyDescent="0.3">
      <c r="A41" s="23" t="s">
        <v>244</v>
      </c>
      <c r="B41" s="6">
        <f t="shared" ref="B41:Q41" si="0">SUM(B2:B40)</f>
        <v>1080.450286458798</v>
      </c>
      <c r="C41" s="6">
        <f t="shared" si="0"/>
        <v>1690.8578528895</v>
      </c>
      <c r="D41" s="6">
        <f t="shared" si="0"/>
        <v>13549.074284096041</v>
      </c>
      <c r="E41" s="6">
        <f t="shared" si="0"/>
        <v>8119.1359502445857</v>
      </c>
      <c r="F41" s="6">
        <f t="shared" si="0"/>
        <v>26025.354830099994</v>
      </c>
      <c r="G41" s="6">
        <f t="shared" si="0"/>
        <v>13629.415871642324</v>
      </c>
      <c r="H41" s="6">
        <f t="shared" si="0"/>
        <v>54.902177353498899</v>
      </c>
      <c r="I41" s="6">
        <f t="shared" si="0"/>
        <v>2679.7365740999994</v>
      </c>
      <c r="J41" s="6">
        <f t="shared" si="0"/>
        <v>16614.959680381373</v>
      </c>
      <c r="K41" s="6">
        <f t="shared" si="0"/>
        <v>2731.2538486409503</v>
      </c>
      <c r="L41" s="6">
        <f t="shared" si="0"/>
        <v>60028.75211366803</v>
      </c>
      <c r="M41" s="6">
        <f t="shared" si="0"/>
        <v>5003.0710170721004</v>
      </c>
      <c r="N41" s="6">
        <f t="shared" si="0"/>
        <v>291.8052216679601</v>
      </c>
      <c r="O41" s="6">
        <f t="shared" si="0"/>
        <v>1911.1593529336524</v>
      </c>
      <c r="P41" s="6">
        <f t="shared" si="0"/>
        <v>637.52600000000018</v>
      </c>
      <c r="Q41" s="6">
        <f t="shared" si="0"/>
        <v>7866.2656180850063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2" sqref="Y22"/>
    </sheetView>
  </sheetViews>
  <sheetFormatPr defaultColWidth="10" defaultRowHeight="14.4" x14ac:dyDescent="0.3"/>
  <cols>
    <col min="1" max="1" width="12.33203125" bestFit="1" customWidth="1"/>
    <col min="2" max="2" width="7.109375" bestFit="1" customWidth="1"/>
    <col min="3" max="3" width="7.109375" customWidth="1"/>
    <col min="4" max="4" width="6.109375" bestFit="1" customWidth="1"/>
    <col min="5" max="5" width="5" bestFit="1" customWidth="1"/>
    <col min="6" max="6" width="10.33203125" customWidth="1"/>
    <col min="7" max="7" width="7" bestFit="1" customWidth="1"/>
    <col min="8" max="8" width="7.109375" bestFit="1" customWidth="1"/>
    <col min="9" max="9" width="5.5546875" bestFit="1" customWidth="1"/>
    <col min="10" max="11" width="6.5546875" bestFit="1" customWidth="1"/>
    <col min="12" max="12" width="4" bestFit="1" customWidth="1"/>
    <col min="13" max="13" width="5.44140625" bestFit="1" customWidth="1"/>
    <col min="14" max="14" width="5.5546875" bestFit="1" customWidth="1"/>
    <col min="15" max="15" width="5.88671875" bestFit="1" customWidth="1"/>
    <col min="16" max="16" width="5.5546875" bestFit="1" customWidth="1"/>
    <col min="17" max="17" width="6.109375" bestFit="1" customWidth="1"/>
    <col min="18" max="18" width="7.6640625" bestFit="1" customWidth="1"/>
    <col min="19" max="19" width="6.33203125" customWidth="1"/>
    <col min="20" max="20" width="6.88671875" bestFit="1" customWidth="1"/>
    <col min="21" max="21" width="7.5546875" bestFit="1" customWidth="1"/>
  </cols>
  <sheetData>
    <row r="1" spans="1:21" x14ac:dyDescent="0.3">
      <c r="A1" s="21" t="s">
        <v>251</v>
      </c>
      <c r="B1" s="22" t="s">
        <v>41</v>
      </c>
      <c r="C1" s="33" t="s">
        <v>188</v>
      </c>
      <c r="D1" s="22" t="s">
        <v>43</v>
      </c>
      <c r="E1" s="22" t="s">
        <v>45</v>
      </c>
      <c r="F1" s="22" t="s">
        <v>79</v>
      </c>
      <c r="G1" s="22" t="s">
        <v>81</v>
      </c>
      <c r="H1" s="22" t="s">
        <v>83</v>
      </c>
      <c r="I1" s="22" t="s">
        <v>47</v>
      </c>
      <c r="J1" s="22" t="s">
        <v>49</v>
      </c>
      <c r="K1" s="22" t="s">
        <v>75</v>
      </c>
      <c r="L1" s="36" t="s">
        <v>51</v>
      </c>
      <c r="M1" s="22" t="s">
        <v>53</v>
      </c>
      <c r="N1" s="22" t="s">
        <v>57</v>
      </c>
      <c r="O1" s="22" t="s">
        <v>59</v>
      </c>
      <c r="P1" s="22" t="s">
        <v>61</v>
      </c>
      <c r="Q1" s="22" t="s">
        <v>63</v>
      </c>
      <c r="R1" s="22" t="s">
        <v>65</v>
      </c>
      <c r="S1" s="22" t="s">
        <v>67</v>
      </c>
      <c r="T1" s="22" t="s">
        <v>68</v>
      </c>
      <c r="U1" s="22" t="s">
        <v>70</v>
      </c>
    </row>
    <row r="2" spans="1:21" x14ac:dyDescent="0.3">
      <c r="A2" s="23" t="s">
        <v>205</v>
      </c>
      <c r="B2" s="20">
        <v>110.68710000055795</v>
      </c>
      <c r="C2" s="34">
        <v>2.8962612999999999</v>
      </c>
      <c r="D2" s="20">
        <v>10.5081676</v>
      </c>
      <c r="E2" s="14"/>
      <c r="F2" s="20">
        <v>12522.06967031746</v>
      </c>
      <c r="G2" s="20">
        <v>87.380619999999993</v>
      </c>
      <c r="H2" s="20">
        <v>1372.964048</v>
      </c>
      <c r="I2" s="20">
        <v>5.2253799069571967</v>
      </c>
      <c r="J2" s="14"/>
      <c r="K2" s="20">
        <v>469.07720452700005</v>
      </c>
      <c r="L2" s="12">
        <v>27.756003800000002</v>
      </c>
      <c r="M2" s="20">
        <v>0.83323574362800001</v>
      </c>
      <c r="N2" s="20">
        <v>40.44293126266335</v>
      </c>
      <c r="O2" s="20">
        <v>0.15471204089399501</v>
      </c>
      <c r="P2" s="20">
        <v>25.970284078084884</v>
      </c>
      <c r="Q2" s="20">
        <v>8.8750528799999992E-2</v>
      </c>
      <c r="R2" s="20">
        <v>6.6633960190193697</v>
      </c>
      <c r="S2" s="20">
        <v>28.688447999132187</v>
      </c>
      <c r="T2" s="20">
        <v>3.1</v>
      </c>
      <c r="U2" s="20">
        <v>18.93373989937967</v>
      </c>
    </row>
    <row r="3" spans="1:21" x14ac:dyDescent="0.3">
      <c r="A3" s="23" t="s">
        <v>206</v>
      </c>
      <c r="B3" s="20">
        <v>0.30791250003518994</v>
      </c>
      <c r="C3" s="34">
        <v>6.5092499999999994E-3</v>
      </c>
      <c r="D3" s="20">
        <v>10.650800200000001</v>
      </c>
      <c r="E3" s="14">
        <v>4.4621950000000001E-2</v>
      </c>
      <c r="F3" s="20">
        <v>316.26432140354086</v>
      </c>
      <c r="G3" s="20">
        <v>72.802240000000012</v>
      </c>
      <c r="H3" s="20">
        <v>362.97242019999999</v>
      </c>
      <c r="I3" s="20">
        <v>4.0250670589639563</v>
      </c>
      <c r="J3" s="14"/>
      <c r="K3" s="20">
        <v>232.74503908299999</v>
      </c>
      <c r="L3" s="12">
        <v>0</v>
      </c>
      <c r="M3" s="20">
        <v>1.656128464564</v>
      </c>
      <c r="N3" s="20">
        <v>6.1394015747835073</v>
      </c>
      <c r="O3" s="20">
        <v>0.28479498566256317</v>
      </c>
      <c r="P3" s="20">
        <v>9.6362461070274303</v>
      </c>
      <c r="Q3" s="20">
        <v>0.17968828820000002</v>
      </c>
      <c r="R3" s="20">
        <v>6.0639327022557392</v>
      </c>
      <c r="S3" s="20">
        <v>30.457903576568601</v>
      </c>
      <c r="T3" s="20">
        <v>0.77500000000000002</v>
      </c>
      <c r="U3" s="20">
        <v>3.1393250999999998</v>
      </c>
    </row>
    <row r="4" spans="1:21" x14ac:dyDescent="0.3">
      <c r="A4" s="23" t="s">
        <v>207</v>
      </c>
      <c r="B4" s="20">
        <v>133.86684</v>
      </c>
      <c r="C4" s="34">
        <v>2.4971849000000002</v>
      </c>
      <c r="D4" s="20">
        <v>138.16440600000001</v>
      </c>
      <c r="E4" s="14">
        <v>1.066044</v>
      </c>
      <c r="F4" s="20">
        <v>2952.4565797306568</v>
      </c>
      <c r="G4" s="20">
        <v>7910.9863000000005</v>
      </c>
      <c r="H4" s="20">
        <v>573.35597000000007</v>
      </c>
      <c r="I4" s="20">
        <v>58.804875205736721</v>
      </c>
      <c r="J4" s="20">
        <v>4.51</v>
      </c>
      <c r="K4" s="20">
        <v>392.18755124599994</v>
      </c>
      <c r="L4" s="12">
        <v>28.426302572926694</v>
      </c>
      <c r="M4" s="20">
        <v>12.218988247790001</v>
      </c>
      <c r="N4" s="20">
        <v>52.801411699935827</v>
      </c>
      <c r="O4" s="20">
        <v>2.4921249422296081</v>
      </c>
      <c r="P4" s="20">
        <v>115.82796837121025</v>
      </c>
      <c r="Q4" s="20">
        <v>0.43092854169999995</v>
      </c>
      <c r="R4" s="20">
        <v>47.638810509131204</v>
      </c>
      <c r="S4" s="20">
        <v>128.76048014989311</v>
      </c>
      <c r="T4" s="20">
        <v>15.500000000000005</v>
      </c>
      <c r="U4" s="20">
        <v>133.96536519303382</v>
      </c>
    </row>
    <row r="5" spans="1:21" x14ac:dyDescent="0.3">
      <c r="A5" s="23" t="s">
        <v>208</v>
      </c>
      <c r="B5" s="20">
        <v>23.762684999983424</v>
      </c>
      <c r="C5" s="34">
        <v>1.2033012050000003</v>
      </c>
      <c r="D5" s="20">
        <v>63.508771100000004</v>
      </c>
      <c r="E5" s="14"/>
      <c r="F5" s="20">
        <v>24.700445815821606</v>
      </c>
      <c r="G5" s="20">
        <v>987.38136999999995</v>
      </c>
      <c r="H5" s="20">
        <v>659.79828799999996</v>
      </c>
      <c r="I5" s="20">
        <v>27.742984821866624</v>
      </c>
      <c r="J5" s="20"/>
      <c r="K5" s="20">
        <v>7.4950829590000003</v>
      </c>
      <c r="L5" s="12">
        <v>6.7630817273727848</v>
      </c>
      <c r="M5" s="20">
        <v>5.1716679075900007</v>
      </c>
      <c r="N5" s="20">
        <v>18.931971948021072</v>
      </c>
      <c r="O5" s="20">
        <v>1.512152705312106</v>
      </c>
      <c r="P5" s="20">
        <v>47.13609266854067</v>
      </c>
      <c r="Q5" s="20">
        <v>7.6110693199999996E-2</v>
      </c>
      <c r="R5" s="20">
        <v>32.0328727154359</v>
      </c>
      <c r="S5" s="20">
        <v>394.68122541424162</v>
      </c>
      <c r="T5" s="20">
        <v>21.885999999999992</v>
      </c>
      <c r="U5" s="20">
        <v>1784.6374839966788</v>
      </c>
    </row>
    <row r="6" spans="1:21" x14ac:dyDescent="0.3">
      <c r="A6" s="23" t="s">
        <v>209</v>
      </c>
      <c r="B6" s="14">
        <v>1.5213299999999996</v>
      </c>
      <c r="C6" s="34">
        <v>4.44120296</v>
      </c>
      <c r="D6" s="20">
        <v>53.143518799999995</v>
      </c>
      <c r="E6" s="20">
        <v>40.779289121799998</v>
      </c>
      <c r="F6" s="20">
        <v>68.093181635418674</v>
      </c>
      <c r="G6" s="20">
        <v>138.58413999999999</v>
      </c>
      <c r="H6" s="20">
        <v>309.25938740000004</v>
      </c>
      <c r="I6" s="20">
        <v>13.913405474469744</v>
      </c>
      <c r="J6" s="20">
        <v>24.009999999999998</v>
      </c>
      <c r="K6" s="20">
        <v>71.578886820999998</v>
      </c>
      <c r="L6" s="12">
        <v>0</v>
      </c>
      <c r="M6" s="20">
        <v>5.7036225795300002</v>
      </c>
      <c r="N6" s="20">
        <v>14.574500059292101</v>
      </c>
      <c r="O6" s="20">
        <v>1.3541930951264833</v>
      </c>
      <c r="P6" s="20">
        <v>45.321339021682022</v>
      </c>
      <c r="Q6" s="20">
        <v>0.15371255880000001</v>
      </c>
      <c r="R6" s="20">
        <v>37.970527666725168</v>
      </c>
      <c r="S6" s="20">
        <v>355.36220965748277</v>
      </c>
      <c r="T6" s="20">
        <v>129.06850000000003</v>
      </c>
      <c r="U6" s="20">
        <v>77.673149073670913</v>
      </c>
    </row>
    <row r="7" spans="1:21" x14ac:dyDescent="0.3">
      <c r="A7" s="23" t="s">
        <v>210</v>
      </c>
      <c r="B7" s="20"/>
      <c r="C7" s="34">
        <v>4.4847205450000001</v>
      </c>
      <c r="D7" s="20">
        <v>293.77648600000003</v>
      </c>
      <c r="E7" s="20">
        <v>7.7511965100000007</v>
      </c>
      <c r="F7" s="20">
        <v>143.21806812271063</v>
      </c>
      <c r="G7" s="20">
        <v>2868.3411999999998</v>
      </c>
      <c r="H7" s="20">
        <v>642.85692819999997</v>
      </c>
      <c r="I7" s="20">
        <v>132.00340052430562</v>
      </c>
      <c r="J7" s="20">
        <v>60.195820000000019</v>
      </c>
      <c r="K7" s="20">
        <v>294.18610774000001</v>
      </c>
      <c r="L7" s="12">
        <v>19.793308014612755</v>
      </c>
      <c r="M7" s="20">
        <v>29.545440037630001</v>
      </c>
      <c r="N7" s="20">
        <v>78.667908372559978</v>
      </c>
      <c r="O7" s="20">
        <v>4.2339634379059214</v>
      </c>
      <c r="P7" s="20">
        <v>208.893923205509</v>
      </c>
      <c r="Q7" s="20">
        <v>2.0742767509999998</v>
      </c>
      <c r="R7" s="20">
        <v>155.82621904033232</v>
      </c>
      <c r="S7" s="20">
        <v>1236.0098269789287</v>
      </c>
      <c r="T7" s="20">
        <v>14.670750000000002</v>
      </c>
      <c r="U7" s="20">
        <v>17.382068241999999</v>
      </c>
    </row>
    <row r="8" spans="1:21" x14ac:dyDescent="0.3">
      <c r="A8" s="23" t="s">
        <v>211</v>
      </c>
      <c r="B8" s="20">
        <v>456.36532049367122</v>
      </c>
      <c r="C8" s="34">
        <v>1.7752500000000001E-2</v>
      </c>
      <c r="D8" s="20">
        <v>0.81408757000000009</v>
      </c>
      <c r="E8" s="14">
        <v>0.1246757</v>
      </c>
      <c r="F8" s="20">
        <v>1667.9188517584346</v>
      </c>
      <c r="G8" s="20">
        <v>24.416667</v>
      </c>
      <c r="H8" s="20">
        <v>760.99178200000006</v>
      </c>
      <c r="I8" s="20">
        <v>0.91160583377745974</v>
      </c>
      <c r="J8" s="14"/>
      <c r="K8" s="20">
        <v>71.067714459000015</v>
      </c>
      <c r="L8" s="12">
        <v>0.18683202245000002</v>
      </c>
      <c r="M8" s="20">
        <v>0.33453024712169999</v>
      </c>
      <c r="N8" s="20">
        <v>32.615787313531996</v>
      </c>
      <c r="O8" s="20">
        <v>5.0465432707576155E-2</v>
      </c>
      <c r="P8" s="20">
        <v>4.166736370634113</v>
      </c>
      <c r="Q8" s="20">
        <v>0.1371484466</v>
      </c>
      <c r="R8" s="20">
        <v>1.87479412151269</v>
      </c>
      <c r="S8" s="20">
        <v>19.253042309783275</v>
      </c>
      <c r="T8" s="20">
        <v>2.4722499999999998</v>
      </c>
      <c r="U8" s="20">
        <v>92.369864125000007</v>
      </c>
    </row>
    <row r="9" spans="1:21" x14ac:dyDescent="0.3">
      <c r="A9" s="23" t="s">
        <v>212</v>
      </c>
      <c r="B9" s="14"/>
      <c r="C9" s="34">
        <v>1.6943280000000001</v>
      </c>
      <c r="D9" s="20">
        <v>70.759452699999997</v>
      </c>
      <c r="E9" s="20">
        <v>10.873592132430241</v>
      </c>
      <c r="F9" s="20">
        <v>72.484760491645787</v>
      </c>
      <c r="G9" s="20">
        <v>715.99751000000003</v>
      </c>
      <c r="H9" s="20">
        <v>327.38909647999998</v>
      </c>
      <c r="I9" s="20">
        <v>35.326003279403231</v>
      </c>
      <c r="J9" s="20">
        <v>395.50869699999998</v>
      </c>
      <c r="K9" s="20">
        <v>205.32947826999998</v>
      </c>
      <c r="L9" s="12">
        <v>19.468505257384209</v>
      </c>
      <c r="M9" s="20">
        <v>7.4101009185100004</v>
      </c>
      <c r="N9" s="20">
        <v>17.177182787724647</v>
      </c>
      <c r="O9" s="20">
        <v>1.6138939556780332</v>
      </c>
      <c r="P9" s="20">
        <v>81.432321297693278</v>
      </c>
      <c r="Q9" s="20">
        <v>0.14274095599999997</v>
      </c>
      <c r="R9" s="20">
        <v>44.184235650157248</v>
      </c>
      <c r="S9" s="20">
        <v>422.52630943708641</v>
      </c>
      <c r="T9" s="20">
        <v>45.562249999999992</v>
      </c>
      <c r="U9" s="20">
        <v>68.005663612999996</v>
      </c>
    </row>
    <row r="10" spans="1:21" x14ac:dyDescent="0.3">
      <c r="A10" s="23" t="s">
        <v>213</v>
      </c>
      <c r="B10" s="20">
        <v>43.839372499999996</v>
      </c>
      <c r="C10" s="34">
        <v>3.1138261099999998</v>
      </c>
      <c r="D10" s="20">
        <v>21.232700399999999</v>
      </c>
      <c r="E10" s="14"/>
      <c r="F10" s="20">
        <v>6009.2833338095234</v>
      </c>
      <c r="G10" s="20">
        <v>501.96142999999995</v>
      </c>
      <c r="H10" s="20">
        <v>3598.9621419999999</v>
      </c>
      <c r="I10" s="20">
        <v>6.5326478859034243</v>
      </c>
      <c r="J10" s="20">
        <v>23.150000000000002</v>
      </c>
      <c r="K10" s="20">
        <v>115.180552353</v>
      </c>
      <c r="L10" s="12">
        <v>1.3967771999999998</v>
      </c>
      <c r="M10" s="20">
        <v>2.6512090841959997</v>
      </c>
      <c r="N10" s="20">
        <v>25.029840776800206</v>
      </c>
      <c r="O10" s="20">
        <v>0.72919453256382394</v>
      </c>
      <c r="P10" s="20">
        <v>23.10273512023679</v>
      </c>
      <c r="Q10" s="20">
        <v>4.1006749799999999E-2</v>
      </c>
      <c r="R10" s="20">
        <v>14.455955899343699</v>
      </c>
      <c r="S10" s="20">
        <v>126.4398416985846</v>
      </c>
      <c r="T10" s="20">
        <v>17.034500000000001</v>
      </c>
      <c r="U10" s="20">
        <v>2927.9843251825373</v>
      </c>
    </row>
    <row r="11" spans="1:21" x14ac:dyDescent="0.3">
      <c r="A11" s="23" t="s">
        <v>214</v>
      </c>
      <c r="B11" s="20"/>
      <c r="C11" s="34">
        <v>0.295875</v>
      </c>
      <c r="D11" s="20">
        <v>2.6025931000000004</v>
      </c>
      <c r="E11" s="14"/>
      <c r="F11" s="20">
        <v>157.59722817460317</v>
      </c>
      <c r="G11" s="20">
        <v>469.11795699999999</v>
      </c>
      <c r="H11" s="20">
        <v>1973.0687699999999</v>
      </c>
      <c r="I11" s="20">
        <v>1.3201528872014334</v>
      </c>
      <c r="J11" s="20"/>
      <c r="K11" s="20">
        <v>74.60348864800001</v>
      </c>
      <c r="L11" s="12">
        <v>0.94632780000000005</v>
      </c>
      <c r="M11" s="20">
        <v>0.45584168928400004</v>
      </c>
      <c r="N11" s="20">
        <v>13.144579030734228</v>
      </c>
      <c r="O11" s="20">
        <v>0.13666065488813772</v>
      </c>
      <c r="P11" s="20">
        <v>7.5296306022634152</v>
      </c>
      <c r="Q11" s="20">
        <v>2.067845431E-2</v>
      </c>
      <c r="R11" s="20">
        <v>5.9845352473780302</v>
      </c>
      <c r="S11" s="20">
        <v>71.138683531317596</v>
      </c>
      <c r="T11" s="20">
        <v>334.31949999999961</v>
      </c>
      <c r="U11" s="20">
        <v>3269.8110745016193</v>
      </c>
    </row>
    <row r="12" spans="1:21" x14ac:dyDescent="0.3">
      <c r="A12" s="23" t="s">
        <v>215</v>
      </c>
      <c r="B12" s="20">
        <v>175.64199727303739</v>
      </c>
      <c r="C12" s="34">
        <v>6.135965979999999</v>
      </c>
      <c r="D12" s="20">
        <v>39.818385899999996</v>
      </c>
      <c r="E12" s="14">
        <v>0.55167720000000009</v>
      </c>
      <c r="F12" s="20">
        <v>4427.7219591491557</v>
      </c>
      <c r="G12" s="20">
        <v>2198.6773000000003</v>
      </c>
      <c r="H12" s="20">
        <v>1293.1573860000001</v>
      </c>
      <c r="I12" s="20">
        <v>23.034586504012857</v>
      </c>
      <c r="J12" s="14"/>
      <c r="K12" s="20">
        <v>622.82345836100012</v>
      </c>
      <c r="L12" s="12">
        <v>21.750904700835033</v>
      </c>
      <c r="M12" s="20">
        <v>4.9751353102299989</v>
      </c>
      <c r="N12" s="20">
        <v>39.580457077751305</v>
      </c>
      <c r="O12" s="20">
        <v>0.89373474511983442</v>
      </c>
      <c r="P12" s="20">
        <v>41.261706648470145</v>
      </c>
      <c r="Q12" s="20">
        <v>0.27643716760000003</v>
      </c>
      <c r="R12" s="20">
        <v>20.52945228871031</v>
      </c>
      <c r="S12" s="20">
        <v>105.59805778962682</v>
      </c>
      <c r="T12" s="20">
        <v>0.77500000000000002</v>
      </c>
      <c r="U12" s="20">
        <v>953.18272299357022</v>
      </c>
    </row>
    <row r="13" spans="1:21" x14ac:dyDescent="0.3">
      <c r="A13" s="23" t="s">
        <v>216</v>
      </c>
      <c r="B13" s="20">
        <v>87.767004393219736</v>
      </c>
      <c r="C13" s="34"/>
      <c r="D13" s="20">
        <v>0.72141905000000006</v>
      </c>
      <c r="E13" s="14">
        <v>0.15687380000000001</v>
      </c>
      <c r="F13" s="20">
        <v>1137.9931735829157</v>
      </c>
      <c r="G13" s="20">
        <v>2.3749560000000001</v>
      </c>
      <c r="H13" s="20">
        <v>891.83489399999996</v>
      </c>
      <c r="I13" s="20">
        <v>0.18393762032952291</v>
      </c>
      <c r="J13" s="14"/>
      <c r="K13" s="20">
        <v>98.212402561999994</v>
      </c>
      <c r="L13" s="12">
        <v>0</v>
      </c>
      <c r="M13" s="20">
        <v>0.20759824958609999</v>
      </c>
      <c r="N13" s="20">
        <v>10.759551126408113</v>
      </c>
      <c r="O13" s="20">
        <v>3.3873490334378482E-2</v>
      </c>
      <c r="P13" s="20">
        <v>3.7709575366659704</v>
      </c>
      <c r="Q13" s="20">
        <v>4.8055185399999999E-2</v>
      </c>
      <c r="R13" s="20">
        <v>1.7308482194257748</v>
      </c>
      <c r="S13" s="20">
        <v>9.1527270143594066</v>
      </c>
      <c r="T13" s="20"/>
      <c r="U13" s="20"/>
    </row>
    <row r="14" spans="1:21" x14ac:dyDescent="0.3">
      <c r="A14" s="23" t="s">
        <v>217</v>
      </c>
      <c r="B14" s="20">
        <v>301.17478374816272</v>
      </c>
      <c r="C14" s="34">
        <v>13.04519032</v>
      </c>
      <c r="D14" s="20">
        <v>49.244331000000003</v>
      </c>
      <c r="E14" s="14"/>
      <c r="F14" s="20">
        <v>10110.246987006298</v>
      </c>
      <c r="G14" s="20">
        <v>1014.2221</v>
      </c>
      <c r="H14" s="20">
        <v>2310.5359699999999</v>
      </c>
      <c r="I14" s="20">
        <v>22.119436085959787</v>
      </c>
      <c r="J14" s="20">
        <v>22.68</v>
      </c>
      <c r="K14" s="20">
        <v>2405.141484749</v>
      </c>
      <c r="L14" s="12">
        <v>6.4528624044558178</v>
      </c>
      <c r="M14" s="20">
        <v>5.7116144065199999</v>
      </c>
      <c r="N14" s="20">
        <v>68.595871680258469</v>
      </c>
      <c r="O14" s="20">
        <v>1.5381273565514317</v>
      </c>
      <c r="P14" s="20">
        <v>63.20109429300075</v>
      </c>
      <c r="Q14" s="20">
        <v>7.9142204199999996E-2</v>
      </c>
      <c r="R14" s="20">
        <v>36.062430163248202</v>
      </c>
      <c r="S14" s="20">
        <v>173.5123690707035</v>
      </c>
      <c r="T14" s="20">
        <v>4.6500000000000004</v>
      </c>
      <c r="U14" s="20">
        <v>148.59185810549582</v>
      </c>
    </row>
    <row r="15" spans="1:21" x14ac:dyDescent="0.3">
      <c r="A15" s="23" t="s">
        <v>218</v>
      </c>
      <c r="B15" s="20">
        <v>5.2164000000000001</v>
      </c>
      <c r="C15" s="34">
        <v>0.53257500000000002</v>
      </c>
      <c r="D15" s="20">
        <v>47.339608200000001</v>
      </c>
      <c r="E15" s="20">
        <v>6.6370339248099999</v>
      </c>
      <c r="F15" s="20">
        <v>146.97984430116961</v>
      </c>
      <c r="G15" s="20">
        <v>38.497957</v>
      </c>
      <c r="H15" s="20">
        <v>575.47305899999992</v>
      </c>
      <c r="I15" s="20">
        <v>13.737789404481047</v>
      </c>
      <c r="J15" s="20">
        <v>244.29443000000003</v>
      </c>
      <c r="K15" s="20">
        <v>65.591796370000012</v>
      </c>
      <c r="L15" s="12">
        <v>1.0360739999999999</v>
      </c>
      <c r="M15" s="20">
        <v>6.0246401515599999</v>
      </c>
      <c r="N15" s="20">
        <v>14.810817649224044</v>
      </c>
      <c r="O15" s="20">
        <v>0.8696859810254558</v>
      </c>
      <c r="P15" s="20">
        <v>49.798328152917549</v>
      </c>
      <c r="Q15" s="20">
        <v>0.36044570600000003</v>
      </c>
      <c r="R15" s="20">
        <v>37.349750881024619</v>
      </c>
      <c r="S15" s="20">
        <v>330.21968122126395</v>
      </c>
      <c r="T15" s="20">
        <v>185.35675000000001</v>
      </c>
      <c r="U15" s="20">
        <v>4.138272132</v>
      </c>
    </row>
    <row r="16" spans="1:21" x14ac:dyDescent="0.3">
      <c r="A16" s="23" t="s">
        <v>219</v>
      </c>
      <c r="B16" s="20">
        <v>4.5639899999999987</v>
      </c>
      <c r="C16" s="34">
        <v>7.2488388019999999</v>
      </c>
      <c r="D16" s="20">
        <v>44.548263900000002</v>
      </c>
      <c r="E16" s="20">
        <v>11.878251363</v>
      </c>
      <c r="F16" s="20">
        <v>87.213504197191696</v>
      </c>
      <c r="G16" s="20">
        <v>148.23101</v>
      </c>
      <c r="H16" s="20">
        <v>153.57718973999999</v>
      </c>
      <c r="I16" s="20">
        <v>10.348777927747882</v>
      </c>
      <c r="J16" s="20">
        <v>3.6</v>
      </c>
      <c r="K16" s="20">
        <v>70.719282097999994</v>
      </c>
      <c r="L16" s="12">
        <v>0</v>
      </c>
      <c r="M16" s="20">
        <v>6.3265063156199997</v>
      </c>
      <c r="N16" s="20">
        <v>13.852203790040591</v>
      </c>
      <c r="O16" s="20">
        <v>2.1535626259736804</v>
      </c>
      <c r="P16" s="20">
        <v>33.365036512245538</v>
      </c>
      <c r="Q16" s="20">
        <v>0.72529338100000007</v>
      </c>
      <c r="R16" s="20">
        <v>47.087203619020116</v>
      </c>
      <c r="S16" s="20">
        <v>303.87532207472714</v>
      </c>
      <c r="T16" s="20">
        <v>1.0075000000000001</v>
      </c>
      <c r="U16" s="20"/>
    </row>
    <row r="17" spans="1:21" x14ac:dyDescent="0.3">
      <c r="A17" s="23" t="s">
        <v>220</v>
      </c>
      <c r="B17" s="14"/>
      <c r="C17" s="34">
        <v>3.7135343700000001</v>
      </c>
      <c r="D17" s="20">
        <v>22.835104599999998</v>
      </c>
      <c r="E17" s="20">
        <v>13.88095934</v>
      </c>
      <c r="F17" s="20">
        <v>12.494344578947368</v>
      </c>
      <c r="G17" s="20">
        <v>82.444400000000002</v>
      </c>
      <c r="H17" s="20">
        <v>467.44546319999995</v>
      </c>
      <c r="I17" s="20">
        <v>6.1398953199742934</v>
      </c>
      <c r="J17" s="20">
        <v>46.57</v>
      </c>
      <c r="K17" s="20">
        <v>21.656931306999997</v>
      </c>
      <c r="L17" s="12">
        <v>0</v>
      </c>
      <c r="M17" s="20">
        <v>2.7254188992349997</v>
      </c>
      <c r="N17" s="20">
        <v>12.686406710855819</v>
      </c>
      <c r="O17" s="20">
        <v>1.1230524760914435</v>
      </c>
      <c r="P17" s="20">
        <v>23.225808060174298</v>
      </c>
      <c r="Q17" s="20">
        <v>0.2514632</v>
      </c>
      <c r="R17" s="20">
        <v>22.666042644818109</v>
      </c>
      <c r="S17" s="20">
        <v>225.11047094005286</v>
      </c>
      <c r="T17" s="20">
        <v>86.854250000000008</v>
      </c>
      <c r="U17" s="20">
        <v>21.758641313000002</v>
      </c>
    </row>
    <row r="18" spans="1:21" x14ac:dyDescent="0.3">
      <c r="A18" s="23" t="s">
        <v>221</v>
      </c>
      <c r="B18" s="14">
        <v>11.351759999999999</v>
      </c>
      <c r="C18" s="34">
        <v>66.087465950000009</v>
      </c>
      <c r="D18" s="20">
        <v>2198.7905700000001</v>
      </c>
      <c r="E18" s="20">
        <v>60.173920432999999</v>
      </c>
      <c r="F18" s="20">
        <v>117.12993910683761</v>
      </c>
      <c r="G18" s="20">
        <v>12588.176199999998</v>
      </c>
      <c r="H18" s="20">
        <v>5640.1741599999996</v>
      </c>
      <c r="I18" s="20">
        <v>934.77379717058625</v>
      </c>
      <c r="J18" s="20">
        <v>86.891499999999994</v>
      </c>
      <c r="K18" s="20">
        <v>280.46336254000005</v>
      </c>
      <c r="L18" s="12">
        <v>22.183571500400582</v>
      </c>
      <c r="M18" s="20">
        <v>120.116291636</v>
      </c>
      <c r="N18" s="20">
        <v>471.27364551993514</v>
      </c>
      <c r="O18" s="20">
        <v>18.288493704959826</v>
      </c>
      <c r="P18" s="20">
        <v>1037.2677220452458</v>
      </c>
      <c r="Q18" s="20">
        <v>25.123049299999998</v>
      </c>
      <c r="R18" s="20">
        <v>460.65499288186504</v>
      </c>
      <c r="S18" s="20">
        <v>2651.6283841994132</v>
      </c>
      <c r="T18" s="20">
        <v>5.8589999999999991</v>
      </c>
      <c r="U18" s="20">
        <v>113.00560734999999</v>
      </c>
    </row>
    <row r="19" spans="1:21" x14ac:dyDescent="0.3">
      <c r="A19" s="23" t="s">
        <v>222</v>
      </c>
      <c r="B19" s="14"/>
      <c r="C19" s="34">
        <v>6.3430562349999997</v>
      </c>
      <c r="D19" s="20">
        <v>166.29596700000002</v>
      </c>
      <c r="E19" s="20">
        <v>36.364381999999999</v>
      </c>
      <c r="F19" s="20">
        <v>100.27493166666666</v>
      </c>
      <c r="G19" s="20">
        <v>253.52722</v>
      </c>
      <c r="H19" s="20">
        <v>585.24000360000002</v>
      </c>
      <c r="I19" s="20">
        <v>43.450119112554248</v>
      </c>
      <c r="J19" s="20">
        <v>15.484500000000001</v>
      </c>
      <c r="K19" s="20">
        <v>13.37353246</v>
      </c>
      <c r="L19" s="12">
        <v>0.36589709999999998</v>
      </c>
      <c r="M19" s="20">
        <v>17.077427164089997</v>
      </c>
      <c r="N19" s="20">
        <v>47.154979043459022</v>
      </c>
      <c r="O19" s="20">
        <v>4.2304128454636256</v>
      </c>
      <c r="P19" s="20">
        <v>120.66921497618918</v>
      </c>
      <c r="Q19" s="20">
        <v>3.1394232300000002</v>
      </c>
      <c r="R19" s="20">
        <v>85.513557750059306</v>
      </c>
      <c r="S19" s="20">
        <v>824.88666359443528</v>
      </c>
      <c r="T19" s="20"/>
      <c r="U19" s="20">
        <v>2.5551515120000001</v>
      </c>
    </row>
    <row r="20" spans="1:21" x14ac:dyDescent="0.3">
      <c r="A20" s="23" t="s">
        <v>223</v>
      </c>
      <c r="B20" s="20">
        <v>24.647854999993065</v>
      </c>
      <c r="C20" s="34">
        <v>4.1942899950000001</v>
      </c>
      <c r="D20" s="20">
        <v>38.069175399999999</v>
      </c>
      <c r="E20" s="14"/>
      <c r="F20" s="20">
        <v>193.16467727869355</v>
      </c>
      <c r="G20" s="20">
        <v>769.91952000000003</v>
      </c>
      <c r="H20" s="20">
        <v>486.545479</v>
      </c>
      <c r="I20" s="20">
        <v>9.5023791920003138</v>
      </c>
      <c r="J20" s="14"/>
      <c r="K20" s="20">
        <v>286.64487434000006</v>
      </c>
      <c r="L20" s="12">
        <v>2.8428520000000002</v>
      </c>
      <c r="M20" s="20">
        <v>3.6435785339829998</v>
      </c>
      <c r="N20" s="20">
        <v>18.120038784195035</v>
      </c>
      <c r="O20" s="20">
        <v>0.570250535812868</v>
      </c>
      <c r="P20" s="20">
        <v>65.532851476896909</v>
      </c>
      <c r="Q20" s="20">
        <v>0.45299482299999999</v>
      </c>
      <c r="R20" s="20">
        <v>20.214358531858302</v>
      </c>
      <c r="S20" s="20">
        <v>197.34016157243363</v>
      </c>
      <c r="T20" s="20">
        <v>17.980000000000004</v>
      </c>
      <c r="U20" s="20">
        <v>657.20097995916149</v>
      </c>
    </row>
    <row r="21" spans="1:21" x14ac:dyDescent="0.3">
      <c r="A21" s="23" t="s">
        <v>224</v>
      </c>
      <c r="B21" s="20">
        <v>34.107700000000001</v>
      </c>
      <c r="C21" s="34">
        <v>1.75414421</v>
      </c>
      <c r="D21" s="20">
        <v>9.3044665000000002</v>
      </c>
      <c r="E21" s="14">
        <v>1.3864862</v>
      </c>
      <c r="F21" s="20">
        <v>1241.300294721917</v>
      </c>
      <c r="G21" s="20">
        <v>76.583710000000011</v>
      </c>
      <c r="H21" s="20">
        <v>1132.541414</v>
      </c>
      <c r="I21" s="20">
        <v>4.332938093785538</v>
      </c>
      <c r="J21" s="20">
        <v>226.11977500000003</v>
      </c>
      <c r="K21" s="20">
        <v>226.82251494299999</v>
      </c>
      <c r="L21" s="12">
        <v>37.033230841919547</v>
      </c>
      <c r="M21" s="20">
        <v>1.6711600021009998</v>
      </c>
      <c r="N21" s="20">
        <v>17.674591374484184</v>
      </c>
      <c r="O21" s="20">
        <v>0.23247153110537228</v>
      </c>
      <c r="P21" s="20">
        <v>15.942421261688855</v>
      </c>
      <c r="Q21" s="20">
        <v>0.16533403840000002</v>
      </c>
      <c r="R21" s="20">
        <v>11.54357319157813</v>
      </c>
      <c r="S21" s="20">
        <v>83.111241587236691</v>
      </c>
      <c r="T21" s="20">
        <v>236.05725000000032</v>
      </c>
      <c r="U21" s="20">
        <v>73.221996392999998</v>
      </c>
    </row>
    <row r="22" spans="1:21" x14ac:dyDescent="0.3">
      <c r="A22" s="23" t="s">
        <v>225</v>
      </c>
      <c r="B22" s="20">
        <v>6.73773</v>
      </c>
      <c r="C22" s="34">
        <v>5.6624665000000007</v>
      </c>
      <c r="D22" s="20">
        <v>59.333389699999998</v>
      </c>
      <c r="E22" s="14"/>
      <c r="F22" s="20">
        <v>309.71102588450293</v>
      </c>
      <c r="G22" s="20">
        <v>430.23440000000005</v>
      </c>
      <c r="H22" s="20">
        <v>495.77473579999997</v>
      </c>
      <c r="I22" s="20">
        <v>19.414524104208198</v>
      </c>
      <c r="J22" s="20">
        <v>567.98622999999986</v>
      </c>
      <c r="K22" s="20">
        <v>316.22442545000001</v>
      </c>
      <c r="L22" s="12">
        <v>13.675982888343134</v>
      </c>
      <c r="M22" s="20">
        <v>5.7914787290400005</v>
      </c>
      <c r="N22" s="20">
        <v>16.575612921948199</v>
      </c>
      <c r="O22" s="20">
        <v>0.90878442733716747</v>
      </c>
      <c r="P22" s="20">
        <v>63.020163553810825</v>
      </c>
      <c r="Q22" s="20">
        <v>0.20499904970000002</v>
      </c>
      <c r="R22" s="20">
        <v>46.185766652678801</v>
      </c>
      <c r="S22" s="20">
        <v>396.42800546452406</v>
      </c>
      <c r="T22" s="20">
        <v>138.55450000000008</v>
      </c>
      <c r="U22" s="20">
        <v>15.329802410341816</v>
      </c>
    </row>
    <row r="23" spans="1:21" x14ac:dyDescent="0.3">
      <c r="A23" s="23" t="s">
        <v>226</v>
      </c>
      <c r="B23" s="20">
        <v>28.879497499999996</v>
      </c>
      <c r="C23" s="34">
        <v>1.6893278999999999</v>
      </c>
      <c r="D23" s="20">
        <v>7.5143050000000002</v>
      </c>
      <c r="E23" s="14"/>
      <c r="F23" s="20">
        <v>10021.807061202879</v>
      </c>
      <c r="G23" s="20">
        <v>483.07215000000002</v>
      </c>
      <c r="H23" s="20">
        <v>2169.78802</v>
      </c>
      <c r="I23" s="20">
        <v>1.5566174488234479</v>
      </c>
      <c r="J23" s="14"/>
      <c r="K23" s="20">
        <v>123.79723674</v>
      </c>
      <c r="L23" s="12">
        <v>14.571579186042893</v>
      </c>
      <c r="M23" s="20">
        <v>0.71063694228500007</v>
      </c>
      <c r="N23" s="20">
        <v>52.041062562974368</v>
      </c>
      <c r="O23" s="20">
        <v>0.3939332528381807</v>
      </c>
      <c r="P23" s="20">
        <v>17.567595569465091</v>
      </c>
      <c r="Q23" s="20">
        <v>0.17263411489999997</v>
      </c>
      <c r="R23" s="20">
        <v>8.0546542985117195</v>
      </c>
      <c r="S23" s="20">
        <v>39.713066089800762</v>
      </c>
      <c r="T23" s="20">
        <v>6.9750000000000005</v>
      </c>
      <c r="U23" s="20">
        <v>2350.2196563366169</v>
      </c>
    </row>
    <row r="24" spans="1:21" x14ac:dyDescent="0.3">
      <c r="A24" s="23" t="s">
        <v>227</v>
      </c>
      <c r="B24" s="20"/>
      <c r="C24" s="34">
        <v>5.662147459999999</v>
      </c>
      <c r="D24" s="20">
        <v>34.743658099999998</v>
      </c>
      <c r="E24" s="20">
        <v>0.2403052752</v>
      </c>
      <c r="F24" s="20">
        <v>21.757660690058479</v>
      </c>
      <c r="G24" s="20">
        <v>103.56191799999999</v>
      </c>
      <c r="H24" s="20">
        <v>417.82418459999997</v>
      </c>
      <c r="I24" s="20">
        <v>7.9720528572301967</v>
      </c>
      <c r="J24" s="20">
        <v>33.4</v>
      </c>
      <c r="K24" s="20">
        <v>15.398399167000001</v>
      </c>
      <c r="L24" s="12">
        <v>0.75250050000000002</v>
      </c>
      <c r="M24" s="20">
        <v>4.7121231342510006</v>
      </c>
      <c r="N24" s="20">
        <v>9.6488707851750313</v>
      </c>
      <c r="O24" s="20">
        <v>1.6139391175459579</v>
      </c>
      <c r="P24" s="20">
        <v>31.297380115820534</v>
      </c>
      <c r="Q24" s="20">
        <v>0.16197773159999998</v>
      </c>
      <c r="R24" s="20">
        <v>43.804040979452324</v>
      </c>
      <c r="S24" s="20">
        <v>395.97652626931466</v>
      </c>
      <c r="T24" s="20">
        <v>29.062499999999993</v>
      </c>
      <c r="U24" s="20">
        <v>5.3208512460000001</v>
      </c>
    </row>
    <row r="25" spans="1:21" x14ac:dyDescent="0.3">
      <c r="A25" s="23" t="s">
        <v>228</v>
      </c>
      <c r="B25" s="20">
        <v>30.025850000000005</v>
      </c>
      <c r="C25" s="34">
        <v>6.6835020800000002</v>
      </c>
      <c r="D25" s="20">
        <v>17.636754300000003</v>
      </c>
      <c r="E25" s="14"/>
      <c r="F25" s="20">
        <v>388.80909747180448</v>
      </c>
      <c r="G25" s="20">
        <v>468.78745000000004</v>
      </c>
      <c r="H25" s="20">
        <v>2335.4724299999998</v>
      </c>
      <c r="I25" s="20">
        <v>7.2175896910507555</v>
      </c>
      <c r="J25" s="14"/>
      <c r="K25" s="20">
        <v>512.83402572599994</v>
      </c>
      <c r="L25" s="12">
        <v>1.495725</v>
      </c>
      <c r="M25" s="20">
        <v>3.407678349028</v>
      </c>
      <c r="N25" s="20">
        <v>12.627577368831513</v>
      </c>
      <c r="O25" s="20">
        <v>0.54291679275847204</v>
      </c>
      <c r="P25" s="20">
        <v>33.267263309925021</v>
      </c>
      <c r="Q25" s="20">
        <v>0.10647927679999999</v>
      </c>
      <c r="R25" s="20">
        <v>28.1051587671977</v>
      </c>
      <c r="S25" s="20">
        <v>274.88952611899458</v>
      </c>
      <c r="T25" s="20">
        <v>74.818500000000043</v>
      </c>
      <c r="U25" s="20">
        <v>8080.7680837969137</v>
      </c>
    </row>
    <row r="26" spans="1:21" x14ac:dyDescent="0.3">
      <c r="A26" s="23" t="s">
        <v>229</v>
      </c>
      <c r="B26" s="20"/>
      <c r="C26" s="34">
        <v>0.33744890000000005</v>
      </c>
      <c r="D26" s="20">
        <v>16.130461700000001</v>
      </c>
      <c r="E26" s="20">
        <v>5.0617040740000006</v>
      </c>
      <c r="F26" s="20">
        <v>77.928089999999997</v>
      </c>
      <c r="G26" s="20">
        <v>29.324671000000002</v>
      </c>
      <c r="H26" s="20">
        <v>428.35711500000002</v>
      </c>
      <c r="I26" s="20">
        <v>4.570411564762261</v>
      </c>
      <c r="J26" s="20">
        <v>16.400000000000002</v>
      </c>
      <c r="K26" s="20">
        <v>56.085240405000008</v>
      </c>
      <c r="L26" s="12">
        <v>0</v>
      </c>
      <c r="M26" s="20">
        <v>1.600101206652</v>
      </c>
      <c r="N26" s="20">
        <v>5.5556505451180724</v>
      </c>
      <c r="O26" s="20">
        <v>0.37753801550694888</v>
      </c>
      <c r="P26" s="20">
        <v>13.397956319456798</v>
      </c>
      <c r="Q26" s="20">
        <v>0.19662338800000001</v>
      </c>
      <c r="R26" s="20">
        <v>17.401674309369383</v>
      </c>
      <c r="S26" s="20">
        <v>171.53707285227793</v>
      </c>
      <c r="T26" s="20">
        <v>50.925249999999984</v>
      </c>
      <c r="U26" s="20">
        <v>0.85294317599999991</v>
      </c>
    </row>
    <row r="27" spans="1:21" x14ac:dyDescent="0.3">
      <c r="A27" s="23" t="s">
        <v>230</v>
      </c>
      <c r="B27" s="20">
        <v>4.4327924999999997</v>
      </c>
      <c r="C27" s="34">
        <v>0.18154890000000001</v>
      </c>
      <c r="D27" s="20">
        <v>5.59863673</v>
      </c>
      <c r="E27" s="14"/>
      <c r="F27" s="20">
        <v>147.51904784126987</v>
      </c>
      <c r="G27" s="20">
        <v>120.22470200000001</v>
      </c>
      <c r="H27" s="20">
        <v>2275.7235819999996</v>
      </c>
      <c r="I27" s="20">
        <v>1.7319486792357683</v>
      </c>
      <c r="J27" s="20">
        <v>3.6000000000000005</v>
      </c>
      <c r="K27" s="20">
        <v>41.442675068999996</v>
      </c>
      <c r="L27" s="12">
        <v>1.085534</v>
      </c>
      <c r="M27" s="20">
        <v>1.0017424512409998</v>
      </c>
      <c r="N27" s="20">
        <v>10.183644645033862</v>
      </c>
      <c r="O27" s="20">
        <v>0.35120244070594858</v>
      </c>
      <c r="P27" s="20">
        <v>9.1990782135125535</v>
      </c>
      <c r="Q27" s="20">
        <v>1.6684911399999999E-2</v>
      </c>
      <c r="R27" s="20">
        <v>11.678951553751819</v>
      </c>
      <c r="S27" s="20">
        <v>145.45393135490332</v>
      </c>
      <c r="T27" s="20">
        <v>109.84075000000007</v>
      </c>
      <c r="U27" s="20">
        <v>77.35456132600001</v>
      </c>
    </row>
    <row r="28" spans="1:21" x14ac:dyDescent="0.3">
      <c r="A28" s="23" t="s">
        <v>231</v>
      </c>
      <c r="B28" s="14"/>
      <c r="C28" s="34">
        <v>11.393050564999999</v>
      </c>
      <c r="D28" s="20">
        <v>550.60015499999997</v>
      </c>
      <c r="E28" s="20">
        <v>20.8330752482</v>
      </c>
      <c r="F28" s="20">
        <v>75.177211527777771</v>
      </c>
      <c r="G28" s="20">
        <v>2148.6043</v>
      </c>
      <c r="H28" s="20">
        <v>1079.3614464</v>
      </c>
      <c r="I28" s="20">
        <v>217.29289147366822</v>
      </c>
      <c r="J28" s="20">
        <v>325.30700000000002</v>
      </c>
      <c r="K28" s="20">
        <v>132.73640287000003</v>
      </c>
      <c r="L28" s="12">
        <v>19.910522223488659</v>
      </c>
      <c r="M28" s="20">
        <v>55.215152344499998</v>
      </c>
      <c r="N28" s="20">
        <v>184.26637871440602</v>
      </c>
      <c r="O28" s="20">
        <v>8.7008284285114463</v>
      </c>
      <c r="P28" s="20">
        <v>466.75200623179984</v>
      </c>
      <c r="Q28" s="20">
        <v>5.1326039900000007</v>
      </c>
      <c r="R28" s="20">
        <v>222.11254766048299</v>
      </c>
      <c r="S28" s="20">
        <v>1559.4101602604514</v>
      </c>
      <c r="T28" s="20">
        <v>69.827499999999972</v>
      </c>
      <c r="U28" s="20">
        <v>231.679838964</v>
      </c>
    </row>
    <row r="29" spans="1:21" x14ac:dyDescent="0.3">
      <c r="A29" s="23" t="s">
        <v>232</v>
      </c>
      <c r="B29" s="20">
        <v>3.0426599999999993</v>
      </c>
      <c r="C29" s="34">
        <v>10.76310747</v>
      </c>
      <c r="D29" s="20">
        <v>14.430817700000002</v>
      </c>
      <c r="E29" s="20">
        <v>16.094214280000003</v>
      </c>
      <c r="F29" s="20">
        <v>60.57319736874237</v>
      </c>
      <c r="G29" s="20">
        <v>120.98933000000001</v>
      </c>
      <c r="H29" s="20">
        <v>98.626940399999995</v>
      </c>
      <c r="I29" s="20">
        <v>4.4784932331309522</v>
      </c>
      <c r="J29" s="14"/>
      <c r="K29" s="20">
        <v>21.784401240000001</v>
      </c>
      <c r="L29" s="12">
        <v>0</v>
      </c>
      <c r="M29" s="20">
        <v>1.5929924896479999</v>
      </c>
      <c r="N29" s="20">
        <v>7.4416938837142856</v>
      </c>
      <c r="O29" s="20">
        <v>1.2492387928864994</v>
      </c>
      <c r="P29" s="20">
        <v>3.6791511691150909</v>
      </c>
      <c r="Q29" s="20">
        <v>0.229865287</v>
      </c>
      <c r="R29" s="20">
        <v>18.173026057695569</v>
      </c>
      <c r="S29" s="20">
        <v>142.69553231097831</v>
      </c>
      <c r="T29" s="14">
        <v>1.6739999999999999</v>
      </c>
      <c r="U29" s="20">
        <v>0.37176234200000002</v>
      </c>
    </row>
    <row r="30" spans="1:21" x14ac:dyDescent="0.3">
      <c r="A30" s="23" t="s">
        <v>233</v>
      </c>
      <c r="B30" s="20"/>
      <c r="C30" s="34">
        <v>6.2519190500000006</v>
      </c>
      <c r="D30" s="20">
        <v>92.77661599999999</v>
      </c>
      <c r="E30" s="20">
        <v>14.90182536186</v>
      </c>
      <c r="F30" s="20">
        <v>637.50376316239317</v>
      </c>
      <c r="G30" s="20">
        <v>836.16996999999992</v>
      </c>
      <c r="H30" s="20">
        <v>567.84009419999995</v>
      </c>
      <c r="I30" s="20">
        <v>43.376672152020646</v>
      </c>
      <c r="J30" s="20">
        <v>468.62936499999995</v>
      </c>
      <c r="K30" s="20">
        <v>247.25087676999999</v>
      </c>
      <c r="L30" s="12">
        <v>4.7837138079044879</v>
      </c>
      <c r="M30" s="20">
        <v>9.0506684389899998</v>
      </c>
      <c r="N30" s="20">
        <v>29.614693646102868</v>
      </c>
      <c r="O30" s="20">
        <v>2.9598204605011733</v>
      </c>
      <c r="P30" s="20">
        <v>85.969815492612867</v>
      </c>
      <c r="Q30" s="20">
        <v>1.0218546829999999</v>
      </c>
      <c r="R30" s="20">
        <v>54.899971025271171</v>
      </c>
      <c r="S30" s="20">
        <v>407.30110639466602</v>
      </c>
      <c r="T30" s="20">
        <v>120.90775000000001</v>
      </c>
      <c r="U30" s="20">
        <v>7.6408284769999995</v>
      </c>
    </row>
    <row r="31" spans="1:21" x14ac:dyDescent="0.3">
      <c r="A31" s="23" t="s">
        <v>234</v>
      </c>
      <c r="B31" s="14"/>
      <c r="C31" s="34"/>
      <c r="D31" s="20">
        <v>3.3644866499999999</v>
      </c>
      <c r="E31" s="14">
        <v>0.4363766</v>
      </c>
      <c r="F31" s="20">
        <v>27.057168555555556</v>
      </c>
      <c r="G31" s="20">
        <v>16.981123</v>
      </c>
      <c r="H31" s="20">
        <v>220.04323219999998</v>
      </c>
      <c r="I31" s="20">
        <v>1.8430845832916511</v>
      </c>
      <c r="J31" s="14"/>
      <c r="K31" s="20">
        <v>8.0752867909999981</v>
      </c>
      <c r="L31" s="12">
        <v>16.059592857104182</v>
      </c>
      <c r="M31" s="20">
        <v>0.79881863054500002</v>
      </c>
      <c r="N31" s="20">
        <v>10.093911814790339</v>
      </c>
      <c r="O31" s="20">
        <v>0.15563975978554653</v>
      </c>
      <c r="P31" s="20">
        <v>8.750639874766895</v>
      </c>
      <c r="Q31" s="20">
        <v>4.9894467200000008E-2</v>
      </c>
      <c r="R31" s="20">
        <v>9.218853186405692</v>
      </c>
      <c r="S31" s="20">
        <v>101.53948242234495</v>
      </c>
      <c r="T31" s="20">
        <v>29.256249999999991</v>
      </c>
      <c r="U31" s="20">
        <v>20732.234976768999</v>
      </c>
    </row>
    <row r="32" spans="1:21" x14ac:dyDescent="0.3">
      <c r="A32" s="23" t="s">
        <v>235</v>
      </c>
      <c r="B32" s="20">
        <v>2.6082000000000001</v>
      </c>
      <c r="C32" s="34">
        <v>23.445484819999997</v>
      </c>
      <c r="D32" s="20">
        <v>589.30567600000006</v>
      </c>
      <c r="E32" s="20">
        <v>9.3772080419999995</v>
      </c>
      <c r="F32" s="20">
        <v>259.37214055555557</v>
      </c>
      <c r="G32" s="20">
        <v>2404.5749999999998</v>
      </c>
      <c r="H32" s="20">
        <v>1387.5054843999999</v>
      </c>
      <c r="I32" s="20">
        <v>292.70690259322981</v>
      </c>
      <c r="J32" s="20">
        <v>14.862000000000002</v>
      </c>
      <c r="K32" s="20">
        <v>240.75877580999997</v>
      </c>
      <c r="L32" s="12">
        <v>12.755483813771846</v>
      </c>
      <c r="M32" s="20">
        <v>45.104273061000008</v>
      </c>
      <c r="N32" s="20">
        <v>149.76373848602842</v>
      </c>
      <c r="O32" s="20">
        <v>9.1776618964884324</v>
      </c>
      <c r="P32" s="20">
        <v>387.8581534077565</v>
      </c>
      <c r="Q32" s="20">
        <v>4.5134720560000003</v>
      </c>
      <c r="R32" s="20">
        <v>214.21317885059798</v>
      </c>
      <c r="S32" s="20">
        <v>2554.5487608806829</v>
      </c>
      <c r="T32" s="20">
        <v>53.908999999999963</v>
      </c>
      <c r="U32" s="20">
        <v>4820.541356736001</v>
      </c>
    </row>
    <row r="33" spans="1:21" x14ac:dyDescent="0.3">
      <c r="A33" s="23" t="s">
        <v>236</v>
      </c>
      <c r="B33" s="20">
        <v>23.478299999999997</v>
      </c>
      <c r="C33" s="34">
        <v>9.8383061220000005</v>
      </c>
      <c r="D33" s="20">
        <v>356.67472300000003</v>
      </c>
      <c r="E33" s="14"/>
      <c r="F33" s="20">
        <v>2644.3354322112332</v>
      </c>
      <c r="G33" s="20">
        <v>7964.0557399999998</v>
      </c>
      <c r="H33" s="20">
        <v>7672.9522599999991</v>
      </c>
      <c r="I33" s="20">
        <v>149.7477849937226</v>
      </c>
      <c r="J33" s="20">
        <v>138.65058999999997</v>
      </c>
      <c r="K33" s="20">
        <v>329.74405275000004</v>
      </c>
      <c r="L33" s="12">
        <v>33.274900828712852</v>
      </c>
      <c r="M33" s="20">
        <v>32.977783344759999</v>
      </c>
      <c r="N33" s="20">
        <v>97.709937877883164</v>
      </c>
      <c r="O33" s="20">
        <v>5.1604135933645479</v>
      </c>
      <c r="P33" s="20">
        <v>282.38703492234413</v>
      </c>
      <c r="Q33" s="20">
        <v>4.3096955200000009</v>
      </c>
      <c r="R33" s="20">
        <v>133.06958353317</v>
      </c>
      <c r="S33" s="20">
        <v>1145.9600961939686</v>
      </c>
      <c r="T33" s="20">
        <v>89.109500000000082</v>
      </c>
      <c r="U33" s="20">
        <v>125.66410072999996</v>
      </c>
    </row>
    <row r="34" spans="1:21" x14ac:dyDescent="0.3">
      <c r="A34" s="23" t="s">
        <v>237</v>
      </c>
      <c r="B34" s="20">
        <v>5.780594999999999</v>
      </c>
      <c r="C34" s="34">
        <v>0.69293929999999992</v>
      </c>
      <c r="D34" s="20">
        <v>17.080744299999999</v>
      </c>
      <c r="E34" s="14"/>
      <c r="F34" s="20">
        <v>888.57896729059826</v>
      </c>
      <c r="G34" s="20">
        <v>293.63497999999998</v>
      </c>
      <c r="H34" s="20">
        <v>4279.2867400000005</v>
      </c>
      <c r="I34" s="20">
        <v>7.39469882867082</v>
      </c>
      <c r="J34" s="20">
        <v>171.17365499999997</v>
      </c>
      <c r="K34" s="20">
        <v>236.41073240999998</v>
      </c>
      <c r="L34" s="12">
        <v>1.7881072383046404</v>
      </c>
      <c r="M34" s="20">
        <v>3.3083058105309999</v>
      </c>
      <c r="N34" s="20">
        <v>15.566704798245521</v>
      </c>
      <c r="O34" s="20">
        <v>1.1697607018250786</v>
      </c>
      <c r="P34" s="20">
        <v>26.464701079392785</v>
      </c>
      <c r="Q34" s="20">
        <v>0.32884796900000007</v>
      </c>
      <c r="R34" s="20">
        <v>29.075398760880599</v>
      </c>
      <c r="S34" s="20">
        <v>311.32016647672953</v>
      </c>
      <c r="T34" s="20">
        <v>321.47774999999905</v>
      </c>
      <c r="U34" s="20">
        <v>81.547211710260854</v>
      </c>
    </row>
    <row r="35" spans="1:21" x14ac:dyDescent="0.3">
      <c r="A35" s="23" t="s">
        <v>238</v>
      </c>
      <c r="B35" s="20">
        <v>7.6066499999999984</v>
      </c>
      <c r="C35" s="34">
        <v>4.5210955100000003</v>
      </c>
      <c r="D35" s="20">
        <v>192.79457199999999</v>
      </c>
      <c r="E35" s="20">
        <v>0.80111758839999991</v>
      </c>
      <c r="F35" s="20">
        <v>94.521411816239308</v>
      </c>
      <c r="G35" s="20">
        <v>833.98738999999989</v>
      </c>
      <c r="H35" s="20">
        <v>737.82055700000001</v>
      </c>
      <c r="I35" s="20">
        <v>54.883302071046536</v>
      </c>
      <c r="J35" s="20">
        <v>0.48099999999999998</v>
      </c>
      <c r="K35" s="20">
        <v>198.17797694000001</v>
      </c>
      <c r="L35" s="12">
        <v>11.823480500000001</v>
      </c>
      <c r="M35" s="20">
        <v>18.581511642950002</v>
      </c>
      <c r="N35" s="20">
        <v>44.463293117401065</v>
      </c>
      <c r="O35" s="20">
        <v>3.2660006634064427</v>
      </c>
      <c r="P35" s="20">
        <v>154.46719571792903</v>
      </c>
      <c r="Q35" s="20">
        <v>1.344830975</v>
      </c>
      <c r="R35" s="20">
        <v>110.2206609896522</v>
      </c>
      <c r="S35" s="20">
        <v>759.47127462660819</v>
      </c>
      <c r="T35" s="20">
        <v>8.7575000000000003</v>
      </c>
      <c r="U35" s="20">
        <v>258.29658191499999</v>
      </c>
    </row>
    <row r="36" spans="1:21" x14ac:dyDescent="0.3">
      <c r="A36" s="23" t="s">
        <v>239</v>
      </c>
      <c r="B36" s="20"/>
      <c r="C36" s="34"/>
      <c r="D36" s="20">
        <v>1.1747970700000001</v>
      </c>
      <c r="E36" s="20">
        <v>6.4379458999999999</v>
      </c>
      <c r="F36" s="20">
        <v>68.126866450742241</v>
      </c>
      <c r="G36" s="20">
        <v>23.370114000000001</v>
      </c>
      <c r="H36" s="20">
        <v>93.898476200000005</v>
      </c>
      <c r="I36" s="20">
        <v>0.60262035022229066</v>
      </c>
      <c r="J36" s="14"/>
      <c r="K36" s="20">
        <v>63.165200716000001</v>
      </c>
      <c r="L36" s="12">
        <v>0</v>
      </c>
      <c r="M36" s="20">
        <v>0.32160958965999997</v>
      </c>
      <c r="N36" s="20">
        <v>0.85155092696588819</v>
      </c>
      <c r="O36" s="20">
        <v>0.15733645536627064</v>
      </c>
      <c r="P36" s="20">
        <v>2.7439550655723708</v>
      </c>
      <c r="Q36" s="20">
        <v>2.9321349900000002E-2</v>
      </c>
      <c r="R36" s="20">
        <v>3.7488917885352611</v>
      </c>
      <c r="S36" s="20">
        <v>33.011514527703085</v>
      </c>
      <c r="T36" s="20">
        <v>6.2852500000000004</v>
      </c>
      <c r="U36" s="14">
        <v>0.67283446699999994</v>
      </c>
    </row>
    <row r="37" spans="1:21" x14ac:dyDescent="0.3">
      <c r="A37" s="23" t="s">
        <v>240</v>
      </c>
      <c r="B37" s="20">
        <v>682.08744746718332</v>
      </c>
      <c r="C37" s="34">
        <v>2.4081386230000001</v>
      </c>
      <c r="D37" s="20">
        <v>40.1020003</v>
      </c>
      <c r="E37" s="14">
        <v>0.44250239999999996</v>
      </c>
      <c r="F37" s="20">
        <v>4482.2157878011694</v>
      </c>
      <c r="G37" s="20">
        <v>1023.1011399999999</v>
      </c>
      <c r="H37" s="20">
        <v>397.56422379999998</v>
      </c>
      <c r="I37" s="20">
        <v>18.838284348197543</v>
      </c>
      <c r="J37" s="20">
        <v>121.91</v>
      </c>
      <c r="K37" s="20">
        <v>328.04017101100004</v>
      </c>
      <c r="L37" s="12">
        <v>8.3339728293253241</v>
      </c>
      <c r="M37" s="20">
        <v>4.0575692026950003</v>
      </c>
      <c r="N37" s="20">
        <v>40.843211411678375</v>
      </c>
      <c r="O37" s="20">
        <v>0.52781075105166375</v>
      </c>
      <c r="P37" s="20">
        <v>31.991349444434672</v>
      </c>
      <c r="Q37" s="20">
        <v>0.41379869799999996</v>
      </c>
      <c r="R37" s="20">
        <v>16.934841133396532</v>
      </c>
      <c r="S37" s="20">
        <v>113.46361902824908</v>
      </c>
      <c r="T37" s="20">
        <v>4.6500000000000004</v>
      </c>
      <c r="U37" s="20">
        <v>7.1915117749285713</v>
      </c>
    </row>
    <row r="38" spans="1:21" x14ac:dyDescent="0.3">
      <c r="A38" s="23" t="s">
        <v>241</v>
      </c>
      <c r="B38" s="20">
        <v>10.264889999999999</v>
      </c>
      <c r="C38" s="34">
        <v>4.72265465</v>
      </c>
      <c r="D38" s="20">
        <v>178.229793</v>
      </c>
      <c r="E38" s="20">
        <v>13.37894962172</v>
      </c>
      <c r="F38" s="20">
        <v>754.17987959176787</v>
      </c>
      <c r="G38" s="20">
        <v>2104.0050099999999</v>
      </c>
      <c r="H38" s="20">
        <v>704.85165540000003</v>
      </c>
      <c r="I38" s="20">
        <v>73.00838103146485</v>
      </c>
      <c r="J38" s="20">
        <v>883.30001000000061</v>
      </c>
      <c r="K38" s="20">
        <v>641.66849808000006</v>
      </c>
      <c r="L38" s="12">
        <v>5.9936094039820658</v>
      </c>
      <c r="M38" s="20">
        <v>14.330526345519999</v>
      </c>
      <c r="N38" s="20">
        <v>45.660549190322691</v>
      </c>
      <c r="O38" s="20">
        <v>3.3166616948135901</v>
      </c>
      <c r="P38" s="20">
        <v>107.28545087892162</v>
      </c>
      <c r="Q38" s="20">
        <v>1.716755131</v>
      </c>
      <c r="R38" s="20">
        <v>86.573858287129895</v>
      </c>
      <c r="S38" s="20">
        <v>654.62673384380014</v>
      </c>
      <c r="T38" s="20">
        <v>100.161</v>
      </c>
      <c r="U38" s="20">
        <v>58.180733575999994</v>
      </c>
    </row>
    <row r="39" spans="1:21" x14ac:dyDescent="0.3">
      <c r="A39" s="23" t="s">
        <v>242</v>
      </c>
      <c r="B39" s="20">
        <v>359.2894949573344</v>
      </c>
      <c r="C39" s="34">
        <v>4.2691855899999993</v>
      </c>
      <c r="D39" s="20">
        <v>22.9361845</v>
      </c>
      <c r="E39" s="14">
        <v>0.45718259999999999</v>
      </c>
      <c r="F39" s="20">
        <v>11905.954433388471</v>
      </c>
      <c r="G39" s="20">
        <v>74.131140000000002</v>
      </c>
      <c r="H39" s="20">
        <v>2615.9985340000003</v>
      </c>
      <c r="I39" s="20">
        <v>11.085591589871676</v>
      </c>
      <c r="J39" s="20">
        <v>15.690000000000001</v>
      </c>
      <c r="K39" s="20">
        <v>238.50975389299998</v>
      </c>
      <c r="L39" s="12">
        <v>4.791493</v>
      </c>
      <c r="M39" s="20">
        <v>2.2548745398559999</v>
      </c>
      <c r="N39" s="20">
        <v>79.706752603419929</v>
      </c>
      <c r="O39" s="20">
        <v>0.330074286587897</v>
      </c>
      <c r="P39" s="20">
        <v>24.986761377544855</v>
      </c>
      <c r="Q39" s="20">
        <v>0.49868196100000006</v>
      </c>
      <c r="R39" s="20">
        <v>12.440815387836146</v>
      </c>
      <c r="S39" s="20">
        <v>56.455175674052384</v>
      </c>
      <c r="T39" s="20">
        <v>0.77500000000000002</v>
      </c>
      <c r="U39" s="20">
        <v>618.05561869179803</v>
      </c>
    </row>
    <row r="40" spans="1:21" x14ac:dyDescent="0.3">
      <c r="A40" s="23" t="s">
        <v>243</v>
      </c>
      <c r="B40" s="20">
        <v>646.11878249999961</v>
      </c>
      <c r="C40" s="50">
        <v>4.4453560899999998</v>
      </c>
      <c r="D40" s="20">
        <v>147.70931200000001</v>
      </c>
      <c r="E40" s="14"/>
      <c r="F40" s="20">
        <v>2047.8571553396312</v>
      </c>
      <c r="G40" s="20">
        <v>3671.8153000000002</v>
      </c>
      <c r="H40" s="20">
        <v>2801.7187079999999</v>
      </c>
      <c r="I40" s="20">
        <v>63.270238188806395</v>
      </c>
      <c r="J40" s="20">
        <v>55.478870000000001</v>
      </c>
      <c r="K40" s="20">
        <v>1976.90058335</v>
      </c>
      <c r="L40" s="46">
        <v>4.5940723418214215</v>
      </c>
      <c r="M40" s="20">
        <v>16.939526030099998</v>
      </c>
      <c r="N40" s="20">
        <v>54.350580289616765</v>
      </c>
      <c r="O40" s="20">
        <v>1.7002381369661248</v>
      </c>
      <c r="P40" s="20">
        <v>136.79798056259591</v>
      </c>
      <c r="Q40" s="20">
        <v>1.3131657749999999</v>
      </c>
      <c r="R40" s="20">
        <v>74.738573520517292</v>
      </c>
      <c r="S40" s="20">
        <v>464.68427015812557</v>
      </c>
      <c r="T40" s="20">
        <v>130.51775000000043</v>
      </c>
      <c r="U40" s="20">
        <v>5061.9328325272563</v>
      </c>
    </row>
    <row r="41" spans="1:21" x14ac:dyDescent="0.3">
      <c r="A41" s="23" t="s">
        <v>244</v>
      </c>
      <c r="B41" s="6">
        <f t="shared" ref="B41:U41" si="0">SUM(B2:B40)</f>
        <v>3225.174940833178</v>
      </c>
      <c r="C41" s="6">
        <f>SUM(C2:C40)</f>
        <v>232.67370216200004</v>
      </c>
      <c r="D41" s="6">
        <f t="shared" si="0"/>
        <v>5630.2653580700016</v>
      </c>
      <c r="E41" s="6">
        <f t="shared" si="0"/>
        <v>280.13141066642027</v>
      </c>
      <c r="F41" s="6">
        <f t="shared" si="0"/>
        <v>76421.591495000015</v>
      </c>
      <c r="G41" s="6">
        <f t="shared" si="0"/>
        <v>54100.249634999993</v>
      </c>
      <c r="H41" s="6">
        <f t="shared" si="0"/>
        <v>54898.552270219989</v>
      </c>
      <c r="I41" s="6">
        <f t="shared" si="0"/>
        <v>2334.421269092672</v>
      </c>
      <c r="J41" s="6">
        <f t="shared" si="0"/>
        <v>3969.8834420000007</v>
      </c>
      <c r="K41" s="6">
        <f t="shared" si="0"/>
        <v>11753.905461024</v>
      </c>
      <c r="L41" s="6">
        <f t="shared" si="0"/>
        <v>352.09280136115899</v>
      </c>
      <c r="M41" s="6">
        <f t="shared" si="0"/>
        <v>456.2175078720208</v>
      </c>
      <c r="N41" s="6">
        <f t="shared" si="0"/>
        <v>1880.9994931723152</v>
      </c>
      <c r="O41" s="6">
        <f t="shared" si="0"/>
        <v>84.555620743653577</v>
      </c>
      <c r="P41" s="6">
        <f t="shared" si="0"/>
        <v>3910.9360501131537</v>
      </c>
      <c r="Q41" s="6">
        <f t="shared" si="0"/>
        <v>55.72886653850999</v>
      </c>
      <c r="R41" s="6">
        <f t="shared" si="0"/>
        <v>2236.6979364854328</v>
      </c>
      <c r="S41" s="6">
        <f t="shared" si="0"/>
        <v>17446.239070765445</v>
      </c>
      <c r="T41" s="6">
        <f t="shared" si="0"/>
        <v>2470.4132499999996</v>
      </c>
      <c r="U41" s="6">
        <f t="shared" si="0"/>
        <v>52901.413375657263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README</vt:lpstr>
      <vt:lpstr>Groupings</vt:lpstr>
      <vt:lpstr>CategoryEmissions</vt:lpstr>
      <vt:lpstr>DetailedEmissions</vt:lpstr>
      <vt:lpstr>State Totals</vt:lpstr>
      <vt:lpstr>CO</vt:lpstr>
      <vt:lpstr>NH3</vt:lpstr>
      <vt:lpstr>NOx</vt:lpstr>
      <vt:lpstr>PM10</vt:lpstr>
      <vt:lpstr>PM2.5</vt:lpstr>
      <vt:lpstr>SO2</vt:lpstr>
      <vt:lpstr>VOC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Herron-Thorpe, Farren (ECY)</dc:creator>
  <cp:lastModifiedBy>Forster, Melanie (ECY)</cp:lastModifiedBy>
  <dcterms:created xsi:type="dcterms:W3CDTF">2020-05-11T18:39:53Z</dcterms:created>
  <dcterms:modified xsi:type="dcterms:W3CDTF">2023-09-26T23:17:57Z</dcterms:modified>
</cp:coreProperties>
</file>